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tai lieu\CHI ĐOÀN GV\CHI DOAN GV 2019\"/>
    </mc:Choice>
  </mc:AlternateContent>
  <xr:revisionPtr revIDLastSave="0" documentId="13_ncr:1_{911399D4-11D7-420A-B835-E9D1F88900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N23" i="1" s="1"/>
  <c r="J24" i="1"/>
  <c r="N24" i="1" s="1"/>
  <c r="J25" i="1"/>
  <c r="N25" i="1" s="1"/>
  <c r="J26" i="1"/>
  <c r="N26" i="1" s="1"/>
  <c r="J27" i="1"/>
  <c r="N27" i="1" s="1"/>
  <c r="J28" i="1"/>
  <c r="J29" i="1"/>
  <c r="N29" i="1" s="1"/>
  <c r="J30" i="1"/>
  <c r="J31" i="1"/>
  <c r="J32" i="1"/>
  <c r="J33" i="1"/>
  <c r="J7" i="1"/>
  <c r="K10" i="1" l="1"/>
  <c r="K29" i="1"/>
  <c r="K21" i="1"/>
  <c r="K13" i="1"/>
  <c r="K32" i="1"/>
  <c r="K28" i="1"/>
  <c r="K24" i="1"/>
  <c r="K20" i="1"/>
  <c r="K16" i="1"/>
  <c r="K12" i="1"/>
  <c r="K8" i="1"/>
  <c r="K25" i="1"/>
  <c r="K17" i="1"/>
  <c r="K9" i="1"/>
  <c r="K31" i="1"/>
  <c r="K27" i="1"/>
  <c r="K23" i="1"/>
  <c r="K19" i="1"/>
  <c r="K11" i="1"/>
  <c r="K33" i="1"/>
  <c r="K30" i="1"/>
  <c r="K26" i="1"/>
  <c r="K22" i="1"/>
  <c r="K18" i="1"/>
  <c r="K14" i="1"/>
  <c r="K7" i="1"/>
  <c r="L5" i="1" l="1"/>
  <c r="M27" i="1" s="1"/>
  <c r="L19" i="1" l="1"/>
  <c r="L28" i="1"/>
  <c r="L22" i="1"/>
  <c r="M13" i="1"/>
  <c r="N13" i="1" s="1"/>
  <c r="L24" i="1"/>
  <c r="L11" i="1"/>
  <c r="L12" i="1"/>
  <c r="L14" i="1"/>
  <c r="L25" i="1"/>
  <c r="L16" i="1"/>
  <c r="M22" i="1"/>
  <c r="N22" i="1" s="1"/>
  <c r="L10" i="1"/>
  <c r="M32" i="1"/>
  <c r="N32" i="1" s="1"/>
  <c r="L23" i="1"/>
  <c r="M18" i="1"/>
  <c r="N18" i="1" s="1"/>
  <c r="M11" i="1"/>
  <c r="N11" i="1" s="1"/>
  <c r="M17" i="1"/>
  <c r="N17" i="1" s="1"/>
  <c r="M24" i="1"/>
  <c r="L7" i="1"/>
  <c r="L8" i="1"/>
  <c r="M30" i="1"/>
  <c r="N30" i="1" s="1"/>
  <c r="L20" i="1"/>
  <c r="L30" i="1"/>
  <c r="M21" i="1"/>
  <c r="N21" i="1" s="1"/>
  <c r="L13" i="1"/>
  <c r="L21" i="1"/>
  <c r="M20" i="1"/>
  <c r="N20" i="1" s="1"/>
  <c r="M8" i="1"/>
  <c r="N8" i="1" s="1"/>
  <c r="L27" i="1"/>
  <c r="L31" i="1"/>
  <c r="M33" i="1"/>
  <c r="N33" i="1" s="1"/>
  <c r="M14" i="1"/>
  <c r="N14" i="1" s="1"/>
  <c r="M23" i="1"/>
  <c r="L26" i="1"/>
  <c r="M29" i="1"/>
  <c r="L29" i="1"/>
  <c r="L9" i="1"/>
  <c r="M16" i="1"/>
  <c r="N16" i="1" s="1"/>
  <c r="M7" i="1"/>
  <c r="N7" i="1" s="1"/>
  <c r="L32" i="1"/>
  <c r="M19" i="1"/>
  <c r="N19" i="1" s="1"/>
  <c r="M26" i="1"/>
  <c r="M10" i="1"/>
  <c r="N10" i="1" s="1"/>
  <c r="M31" i="1"/>
  <c r="N31" i="1" s="1"/>
  <c r="L33" i="1"/>
  <c r="L18" i="1"/>
  <c r="M25" i="1"/>
  <c r="M9" i="1"/>
  <c r="N9" i="1" s="1"/>
  <c r="L17" i="1"/>
  <c r="M28" i="1"/>
  <c r="N28" i="1" s="1"/>
  <c r="M12" i="1"/>
  <c r="N12" i="1" s="1"/>
</calcChain>
</file>

<file path=xl/sharedStrings.xml><?xml version="1.0" encoding="utf-8"?>
<sst xmlns="http://schemas.openxmlformats.org/spreadsheetml/2006/main" count="77" uniqueCount="56">
  <si>
    <t>STT</t>
  </si>
  <si>
    <t>HỌ VÀ TÊN</t>
  </si>
  <si>
    <t>TỔ</t>
  </si>
  <si>
    <t>Nguyễn Hữu Thời</t>
  </si>
  <si>
    <t>GDQP</t>
  </si>
  <si>
    <t>Cao Thùy Linh</t>
  </si>
  <si>
    <t>Anh</t>
  </si>
  <si>
    <t>Nguyễn Phương Tiểu My</t>
  </si>
  <si>
    <t>Vũ Thị Trâm</t>
  </si>
  <si>
    <t>Hà Hải Vân</t>
  </si>
  <si>
    <t>Địa</t>
  </si>
  <si>
    <t>Nguyễn Thị Thúy Hiền</t>
  </si>
  <si>
    <t xml:space="preserve">Hóa </t>
  </si>
  <si>
    <t>Tạ Thị Thu Huyền</t>
  </si>
  <si>
    <t>Toán</t>
  </si>
  <si>
    <t>Nguyễn Thị Chiều</t>
  </si>
  <si>
    <t>Sử</t>
  </si>
  <si>
    <t>Nguyễn Thụy Kiều Khanh</t>
  </si>
  <si>
    <t>Nguyễn Thị Trang</t>
  </si>
  <si>
    <t>Nguyễn Nhã Quyên</t>
  </si>
  <si>
    <t>Văn</t>
  </si>
  <si>
    <t>Hồ Thái Bình</t>
  </si>
  <si>
    <t>Phùng Văn Thảo</t>
  </si>
  <si>
    <t>TD</t>
  </si>
  <si>
    <t>Lê Hoàng Vui</t>
  </si>
  <si>
    <t>Nguyễn  Thế Hải</t>
  </si>
  <si>
    <t>Trần Thị Thơm</t>
  </si>
  <si>
    <t>Lý</t>
  </si>
  <si>
    <t>Phạm Trung Anh</t>
  </si>
  <si>
    <t>Trần Thị Thùy Trang</t>
  </si>
  <si>
    <t>Tô Quỳnh Nhi</t>
  </si>
  <si>
    <t>Văn Phòng</t>
  </si>
  <si>
    <t>Hùynh Thị Thu Thảo</t>
  </si>
  <si>
    <t>Huỳnh Thi Ngọc Thi</t>
  </si>
  <si>
    <t>Nguyễn Thị Mộng Trinh</t>
  </si>
  <si>
    <t>Hoá</t>
  </si>
  <si>
    <t>Trần Hữu Cầu</t>
  </si>
  <si>
    <t>Tham gia</t>
  </si>
  <si>
    <t>Tổng cộng</t>
  </si>
  <si>
    <t>Xếp hạng</t>
  </si>
  <si>
    <t>Nguyễn Thị Phương</t>
  </si>
  <si>
    <t>Xếp loại Hoàn thành</t>
  </si>
  <si>
    <t>Điểm TB 
và độ lệch</t>
  </si>
  <si>
    <t>Nguyễn Thái Trung</t>
  </si>
  <si>
    <t>Lê Nguyễn Ngọc Trai</t>
  </si>
  <si>
    <t>Hồ Thị Hà</t>
  </si>
  <si>
    <t>Trọng số các hoạt động</t>
  </si>
  <si>
    <t>Chỉ số
cá nhân</t>
  </si>
  <si>
    <t>Thăm hỏi, tặng quà gia đình 
anh hùng Nguyễn Văn Tăng</t>
  </si>
  <si>
    <t>Chương trình kỷ niệm 
70 năm HS SV</t>
  </si>
  <si>
    <t>Pha chế nước rửa tay
sát khuẩn</t>
  </si>
  <si>
    <t>Trao nước rửa tay
và khẩu trang chống dịch</t>
  </si>
  <si>
    <t>Tặng quà 
gia đình chính sách</t>
  </si>
  <si>
    <t>Hiến máu nhân đạo</t>
  </si>
  <si>
    <t>Thai sản</t>
  </si>
  <si>
    <t>THỐNG KÊ HOẠT ĐỘNG CHI ĐOÀN GIÁO VIÊN QUÝ I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</si>
</sst>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6"/>
      <color theme="1"/>
      <name val="Calibri"/>
      <family val="2"/>
      <charset val="163"/>
      <scheme val="minor"/>
    </font>
    <font>
      <b/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color rgb="FFFF0000"/>
      <name val="Times New Roman"/>
      <family val="1"/>
      <charset val="16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left" vertical="center" wrapText="1"/>
    </xf>
    <xf numFmtId="0" fontId="4" fillId="8" borderId="1" xfId="1" applyFont="1" applyFill="1" applyBorder="1" applyAlignment="1">
      <alignment horizontal="left" vertical="center"/>
    </xf>
    <xf numFmtId="3" fontId="4" fillId="8" borderId="1" xfId="0" applyNumberFormat="1" applyFont="1" applyFill="1" applyBorder="1"/>
    <xf numFmtId="0" fontId="4" fillId="8" borderId="1" xfId="2" applyFont="1" applyFill="1" applyBorder="1" applyAlignment="1">
      <alignment horizontal="left" vertical="center"/>
    </xf>
    <xf numFmtId="0" fontId="5" fillId="8" borderId="1" xfId="2" applyFont="1" applyFill="1" applyBorder="1" applyAlignment="1">
      <alignment horizontal="left" vertical="center"/>
    </xf>
    <xf numFmtId="0" fontId="9" fillId="9" borderId="3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/>
    </xf>
    <xf numFmtId="0" fontId="9" fillId="9" borderId="3" xfId="2" applyFont="1" applyFill="1" applyBorder="1" applyAlignment="1">
      <alignment horizontal="center" vertical="center"/>
    </xf>
    <xf numFmtId="0" fontId="10" fillId="9" borderId="3" xfId="2" applyFont="1" applyFill="1" applyBorder="1" applyAlignment="1">
      <alignment horizontal="center" vertical="center"/>
    </xf>
    <xf numFmtId="3" fontId="9" fillId="9" borderId="3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6" fillId="7" borderId="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3CA5558-DBE3-424A-BD25-928F86DD4698}"/>
    <cellStyle name="Normal_mau 1b" xfId="2" xr:uid="{80A261FD-69F9-4F84-A4B3-29ADF3CB72BB}"/>
  </cellStyles>
  <dxfs count="0"/>
  <tableStyles count="0" defaultTableStyle="TableStyleMedium2" defaultPivotStyle="PivotStyleLight16"/>
  <colors>
    <mruColors>
      <color rgb="FFFF6600"/>
      <color rgb="FFCC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80" zoomScaleNormal="80" workbookViewId="0">
      <pane xSplit="3" ySplit="6" topLeftCell="E7" activePane="bottomRight" state="frozen"/>
      <selection pane="topRight" activeCell="D1" sqref="D1"/>
      <selection pane="bottomLeft" activeCell="A7" sqref="A7"/>
      <selection pane="bottomRight" activeCell="G24" sqref="G24"/>
    </sheetView>
  </sheetViews>
  <sheetFormatPr defaultRowHeight="14.4" x14ac:dyDescent="0.3"/>
  <cols>
    <col min="1" max="1" width="8.33203125" customWidth="1"/>
    <col min="2" max="2" width="25.88671875" bestFit="1" customWidth="1"/>
    <col min="3" max="3" width="10.44140625" bestFit="1" customWidth="1"/>
    <col min="4" max="4" width="32.44140625" bestFit="1" customWidth="1"/>
    <col min="5" max="5" width="22.44140625" bestFit="1" customWidth="1"/>
    <col min="6" max="6" width="20.6640625" bestFit="1" customWidth="1"/>
    <col min="7" max="7" width="18.88671875" bestFit="1" customWidth="1"/>
    <col min="8" max="8" width="19.33203125" customWidth="1"/>
    <col min="9" max="9" width="19.109375" bestFit="1" customWidth="1"/>
    <col min="10" max="10" width="10.88671875" bestFit="1" customWidth="1"/>
    <col min="11" max="11" width="10.88671875" customWidth="1"/>
    <col min="12" max="12" width="10.44140625" bestFit="1" customWidth="1"/>
    <col min="14" max="14" width="20.109375" bestFit="1" customWidth="1"/>
  </cols>
  <sheetData>
    <row r="1" spans="1:14" x14ac:dyDescent="0.3">
      <c r="B1" s="30" t="s">
        <v>55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x14ac:dyDescent="0.3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4" spans="1:14" ht="46.8" x14ac:dyDescent="0.3">
      <c r="A4" s="35" t="s">
        <v>0</v>
      </c>
      <c r="B4" s="35" t="s">
        <v>1</v>
      </c>
      <c r="C4" s="35" t="s">
        <v>2</v>
      </c>
      <c r="D4" s="22" t="s">
        <v>48</v>
      </c>
      <c r="E4" s="10" t="s">
        <v>49</v>
      </c>
      <c r="F4" s="10" t="s">
        <v>50</v>
      </c>
      <c r="G4" s="9" t="s">
        <v>51</v>
      </c>
      <c r="H4" s="25" t="s">
        <v>52</v>
      </c>
      <c r="I4" s="10" t="s">
        <v>53</v>
      </c>
      <c r="J4" s="27" t="s">
        <v>38</v>
      </c>
      <c r="K4" s="27" t="s">
        <v>39</v>
      </c>
      <c r="L4" s="11" t="s">
        <v>42</v>
      </c>
      <c r="M4" s="31" t="s">
        <v>47</v>
      </c>
      <c r="N4" s="27" t="s">
        <v>41</v>
      </c>
    </row>
    <row r="5" spans="1:14" x14ac:dyDescent="0.3">
      <c r="A5" s="36"/>
      <c r="B5" s="36"/>
      <c r="C5" s="36"/>
      <c r="D5" s="23" t="s">
        <v>37</v>
      </c>
      <c r="E5" s="8" t="s">
        <v>37</v>
      </c>
      <c r="F5" s="8" t="s">
        <v>37</v>
      </c>
      <c r="G5" s="8" t="s">
        <v>37</v>
      </c>
      <c r="H5" s="8" t="s">
        <v>37</v>
      </c>
      <c r="I5" s="8" t="s">
        <v>37</v>
      </c>
      <c r="J5" s="28"/>
      <c r="K5" s="28"/>
      <c r="L5" s="32">
        <f>ROUND(AVERAGEIF(K7:K33,"&gt;5",J7:J33),4)</f>
        <v>0.5</v>
      </c>
      <c r="M5" s="28"/>
      <c r="N5" s="28"/>
    </row>
    <row r="6" spans="1:14" x14ac:dyDescent="0.3">
      <c r="A6" s="34" t="s">
        <v>46</v>
      </c>
      <c r="B6" s="34"/>
      <c r="C6" s="34"/>
      <c r="D6" s="24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29"/>
      <c r="K6" s="29"/>
      <c r="L6" s="33"/>
      <c r="M6" s="29"/>
      <c r="N6" s="29"/>
    </row>
    <row r="7" spans="1:14" x14ac:dyDescent="0.3">
      <c r="A7" s="1">
        <v>1</v>
      </c>
      <c r="B7" s="12" t="s">
        <v>3</v>
      </c>
      <c r="C7" s="17" t="s">
        <v>4</v>
      </c>
      <c r="D7" s="3">
        <v>1</v>
      </c>
      <c r="E7" s="3">
        <v>1</v>
      </c>
      <c r="F7" s="3"/>
      <c r="G7" s="3"/>
      <c r="H7" s="3">
        <v>1</v>
      </c>
      <c r="I7" s="3"/>
      <c r="J7" s="3">
        <f>SUM(D7:I7)</f>
        <v>3</v>
      </c>
      <c r="K7" s="3">
        <f t="shared" ref="K7:K14" si="0">RANK(J7,$J$7:$J$33,0)</f>
        <v>2</v>
      </c>
      <c r="L7" s="3">
        <f>J7-$L$5</f>
        <v>2.5</v>
      </c>
      <c r="M7" s="3">
        <f>ROUND(J7/$L$5,2)</f>
        <v>6</v>
      </c>
      <c r="N7" s="4" t="str">
        <f>IF(J7&lt;=1,"Hoàn thành tốt",IF(M7&lt;0.3,"Không hoàn thành",IF(M7&lt;=0.4,"Hoàn thành",IF(M7&lt;0.5,"Hoàn thành tốt","Hoàn thành xuất sắc"))))</f>
        <v>Hoàn thành xuất sắc</v>
      </c>
    </row>
    <row r="8" spans="1:14" x14ac:dyDescent="0.3">
      <c r="A8" s="2">
        <v>2</v>
      </c>
      <c r="B8" s="13" t="s">
        <v>5</v>
      </c>
      <c r="C8" s="18" t="s">
        <v>6</v>
      </c>
      <c r="D8" s="3"/>
      <c r="E8" s="3"/>
      <c r="F8" s="3">
        <v>1</v>
      </c>
      <c r="G8" s="3"/>
      <c r="H8" s="3">
        <v>1</v>
      </c>
      <c r="I8" s="3"/>
      <c r="J8" s="3">
        <f>SUM(D8:I8)</f>
        <v>2</v>
      </c>
      <c r="K8" s="3">
        <f t="shared" si="0"/>
        <v>5</v>
      </c>
      <c r="L8" s="3">
        <f t="shared" ref="L8:L33" si="1">J8-$L$5</f>
        <v>1.5</v>
      </c>
      <c r="M8" s="3">
        <f t="shared" ref="M8:M33" si="2">ROUND(J8/$L$5,2)</f>
        <v>4</v>
      </c>
      <c r="N8" s="4" t="str">
        <f t="shared" ref="N8:N33" si="3">IF(J8&lt;=1,"Hoàn thành tốt",IF(M8&lt;0.3,"Không hoàn thành",IF(M8&lt;=0.4,"Hoàn thành",IF(M8&lt;0.5,"Hoàn thành tốt","Hoàn thành xuất sắc"))))</f>
        <v>Hoàn thành xuất sắc</v>
      </c>
    </row>
    <row r="9" spans="1:14" x14ac:dyDescent="0.3">
      <c r="A9" s="2">
        <v>3</v>
      </c>
      <c r="B9" s="14" t="s">
        <v>7</v>
      </c>
      <c r="C9" s="18" t="s">
        <v>6</v>
      </c>
      <c r="D9" s="3">
        <v>1</v>
      </c>
      <c r="E9" s="3"/>
      <c r="F9" s="3"/>
      <c r="G9" s="3"/>
      <c r="H9" s="3">
        <v>1</v>
      </c>
      <c r="I9" s="3"/>
      <c r="J9" s="3">
        <f>SUM(D9:I9)</f>
        <v>2</v>
      </c>
      <c r="K9" s="3">
        <f t="shared" si="0"/>
        <v>5</v>
      </c>
      <c r="L9" s="3">
        <f t="shared" si="1"/>
        <v>1.5</v>
      </c>
      <c r="M9" s="3">
        <f t="shared" si="2"/>
        <v>4</v>
      </c>
      <c r="N9" s="4" t="str">
        <f t="shared" si="3"/>
        <v>Hoàn thành xuất sắc</v>
      </c>
    </row>
    <row r="10" spans="1:14" x14ac:dyDescent="0.3">
      <c r="A10" s="2">
        <v>4</v>
      </c>
      <c r="B10" s="13" t="s">
        <v>8</v>
      </c>
      <c r="C10" s="18" t="s">
        <v>6</v>
      </c>
      <c r="D10" s="3"/>
      <c r="E10" s="3"/>
      <c r="F10" s="3">
        <v>1</v>
      </c>
      <c r="G10" s="3"/>
      <c r="H10" s="3"/>
      <c r="I10" s="3"/>
      <c r="J10" s="3">
        <f>SUM(D10:I10)</f>
        <v>1</v>
      </c>
      <c r="K10" s="3">
        <f t="shared" si="0"/>
        <v>15</v>
      </c>
      <c r="L10" s="3">
        <f t="shared" si="1"/>
        <v>0.5</v>
      </c>
      <c r="M10" s="3">
        <f t="shared" si="2"/>
        <v>2</v>
      </c>
      <c r="N10" s="4" t="str">
        <f t="shared" si="3"/>
        <v>Hoàn thành tốt</v>
      </c>
    </row>
    <row r="11" spans="1:14" x14ac:dyDescent="0.3">
      <c r="A11" s="1">
        <v>5</v>
      </c>
      <c r="B11" s="12" t="s">
        <v>9</v>
      </c>
      <c r="C11" s="17" t="s">
        <v>10</v>
      </c>
      <c r="D11" s="3"/>
      <c r="E11" s="3"/>
      <c r="F11" s="3">
        <v>1</v>
      </c>
      <c r="G11" s="3"/>
      <c r="H11" s="3"/>
      <c r="I11" s="3">
        <v>1</v>
      </c>
      <c r="J11" s="3">
        <f>SUM(D11:I11)</f>
        <v>2</v>
      </c>
      <c r="K11" s="3">
        <f t="shared" si="0"/>
        <v>5</v>
      </c>
      <c r="L11" s="3">
        <f t="shared" si="1"/>
        <v>1.5</v>
      </c>
      <c r="M11" s="3">
        <f t="shared" si="2"/>
        <v>4</v>
      </c>
      <c r="N11" s="4" t="str">
        <f t="shared" si="3"/>
        <v>Hoàn thành xuất sắc</v>
      </c>
    </row>
    <row r="12" spans="1:14" x14ac:dyDescent="0.3">
      <c r="A12" s="2">
        <v>6</v>
      </c>
      <c r="B12" s="12" t="s">
        <v>11</v>
      </c>
      <c r="C12" s="17" t="s">
        <v>12</v>
      </c>
      <c r="D12" s="3">
        <v>1</v>
      </c>
      <c r="E12" s="3"/>
      <c r="F12" s="3">
        <v>1</v>
      </c>
      <c r="G12" s="3"/>
      <c r="H12" s="3"/>
      <c r="I12" s="3"/>
      <c r="J12" s="3">
        <f>SUM(D12:I12)</f>
        <v>2</v>
      </c>
      <c r="K12" s="3">
        <f t="shared" si="0"/>
        <v>5</v>
      </c>
      <c r="L12" s="3">
        <f t="shared" si="1"/>
        <v>1.5</v>
      </c>
      <c r="M12" s="3">
        <f t="shared" si="2"/>
        <v>4</v>
      </c>
      <c r="N12" s="4" t="str">
        <f t="shared" si="3"/>
        <v>Hoàn thành xuất sắc</v>
      </c>
    </row>
    <row r="13" spans="1:14" x14ac:dyDescent="0.3">
      <c r="A13" s="2">
        <v>7</v>
      </c>
      <c r="B13" s="12" t="s">
        <v>13</v>
      </c>
      <c r="C13" s="17" t="s">
        <v>12</v>
      </c>
      <c r="D13" s="3"/>
      <c r="E13" s="3"/>
      <c r="F13" s="3">
        <v>1</v>
      </c>
      <c r="G13" s="3">
        <v>1</v>
      </c>
      <c r="H13" s="3"/>
      <c r="I13" s="3"/>
      <c r="J13" s="3">
        <f>SUM(D13:I13)</f>
        <v>2</v>
      </c>
      <c r="K13" s="3">
        <f t="shared" si="0"/>
        <v>5</v>
      </c>
      <c r="L13" s="3">
        <f t="shared" si="1"/>
        <v>1.5</v>
      </c>
      <c r="M13" s="3">
        <f t="shared" si="2"/>
        <v>4</v>
      </c>
      <c r="N13" s="4" t="str">
        <f t="shared" si="3"/>
        <v>Hoàn thành xuất sắc</v>
      </c>
    </row>
    <row r="14" spans="1:14" x14ac:dyDescent="0.3">
      <c r="A14" s="2">
        <v>8</v>
      </c>
      <c r="B14" s="12" t="s">
        <v>43</v>
      </c>
      <c r="C14" s="17" t="s">
        <v>14</v>
      </c>
      <c r="D14" s="3"/>
      <c r="E14" s="3"/>
      <c r="F14" s="3">
        <v>1</v>
      </c>
      <c r="G14" s="3">
        <v>1</v>
      </c>
      <c r="H14" s="3"/>
      <c r="I14" s="3"/>
      <c r="J14" s="3">
        <f>SUM(D14:I14)</f>
        <v>2</v>
      </c>
      <c r="K14" s="3">
        <f t="shared" si="0"/>
        <v>5</v>
      </c>
      <c r="L14" s="3">
        <f t="shared" si="1"/>
        <v>1.5</v>
      </c>
      <c r="M14" s="3">
        <f t="shared" si="2"/>
        <v>4</v>
      </c>
      <c r="N14" s="4" t="str">
        <f t="shared" si="3"/>
        <v>Hoàn thành xuất sắc</v>
      </c>
    </row>
    <row r="15" spans="1:14" x14ac:dyDescent="0.3">
      <c r="A15" s="5">
        <v>9</v>
      </c>
      <c r="B15" s="12" t="s">
        <v>15</v>
      </c>
      <c r="C15" s="17" t="s">
        <v>16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26" t="s">
        <v>54</v>
      </c>
    </row>
    <row r="16" spans="1:14" x14ac:dyDescent="0.3">
      <c r="A16" s="2">
        <v>10</v>
      </c>
      <c r="B16" s="12" t="s">
        <v>17</v>
      </c>
      <c r="C16" s="17" t="s">
        <v>6</v>
      </c>
      <c r="D16" s="3"/>
      <c r="E16" s="3"/>
      <c r="F16" s="3">
        <v>1</v>
      </c>
      <c r="G16" s="3"/>
      <c r="H16" s="3">
        <v>1</v>
      </c>
      <c r="I16" s="3"/>
      <c r="J16" s="3">
        <f>SUM(D16:I16)</f>
        <v>2</v>
      </c>
      <c r="K16" s="3">
        <f t="shared" ref="K16:K33" si="4">RANK(J16,$J$7:$J$33,0)</f>
        <v>5</v>
      </c>
      <c r="L16" s="3">
        <f t="shared" si="1"/>
        <v>1.5</v>
      </c>
      <c r="M16" s="3">
        <f t="shared" si="2"/>
        <v>4</v>
      </c>
      <c r="N16" s="4" t="str">
        <f t="shared" si="3"/>
        <v>Hoàn thành xuất sắc</v>
      </c>
    </row>
    <row r="17" spans="1:14" x14ac:dyDescent="0.3">
      <c r="A17" s="2">
        <v>11</v>
      </c>
      <c r="B17" s="15" t="s">
        <v>18</v>
      </c>
      <c r="C17" s="19" t="s">
        <v>14</v>
      </c>
      <c r="D17" s="3">
        <v>1</v>
      </c>
      <c r="E17" s="3"/>
      <c r="F17" s="3">
        <v>1</v>
      </c>
      <c r="G17" s="3"/>
      <c r="H17" s="3">
        <v>1</v>
      </c>
      <c r="I17" s="3"/>
      <c r="J17" s="3">
        <f>SUM(D17:I17)</f>
        <v>3</v>
      </c>
      <c r="K17" s="3">
        <f t="shared" si="4"/>
        <v>2</v>
      </c>
      <c r="L17" s="3">
        <f t="shared" si="1"/>
        <v>2.5</v>
      </c>
      <c r="M17" s="3">
        <f t="shared" si="2"/>
        <v>6</v>
      </c>
      <c r="N17" s="4" t="str">
        <f t="shared" si="3"/>
        <v>Hoàn thành xuất sắc</v>
      </c>
    </row>
    <row r="18" spans="1:14" ht="15.6" x14ac:dyDescent="0.3">
      <c r="A18" s="2">
        <v>12</v>
      </c>
      <c r="B18" s="16" t="s">
        <v>19</v>
      </c>
      <c r="C18" s="20" t="s">
        <v>20</v>
      </c>
      <c r="D18" s="3">
        <v>1</v>
      </c>
      <c r="E18" s="3">
        <v>1</v>
      </c>
      <c r="F18" s="3">
        <v>1</v>
      </c>
      <c r="G18" s="3"/>
      <c r="H18" s="3">
        <v>1</v>
      </c>
      <c r="I18" s="3">
        <v>1</v>
      </c>
      <c r="J18" s="3">
        <f>SUM(D18:I18)</f>
        <v>5</v>
      </c>
      <c r="K18" s="3">
        <f t="shared" si="4"/>
        <v>1</v>
      </c>
      <c r="L18" s="3">
        <f t="shared" si="1"/>
        <v>4.5</v>
      </c>
      <c r="M18" s="3">
        <f t="shared" si="2"/>
        <v>10</v>
      </c>
      <c r="N18" s="4" t="str">
        <f t="shared" si="3"/>
        <v>Hoàn thành xuất sắc</v>
      </c>
    </row>
    <row r="19" spans="1:14" x14ac:dyDescent="0.3">
      <c r="A19" s="1">
        <v>13</v>
      </c>
      <c r="B19" s="13" t="s">
        <v>21</v>
      </c>
      <c r="C19" s="18" t="s">
        <v>14</v>
      </c>
      <c r="D19" s="3"/>
      <c r="E19" s="3"/>
      <c r="F19" s="3">
        <v>1</v>
      </c>
      <c r="G19" s="3"/>
      <c r="H19" s="3"/>
      <c r="I19" s="3">
        <v>1</v>
      </c>
      <c r="J19" s="3">
        <f>SUM(D19:I19)</f>
        <v>2</v>
      </c>
      <c r="K19" s="3">
        <f t="shared" si="4"/>
        <v>5</v>
      </c>
      <c r="L19" s="3">
        <f t="shared" si="1"/>
        <v>1.5</v>
      </c>
      <c r="M19" s="3">
        <f t="shared" si="2"/>
        <v>4</v>
      </c>
      <c r="N19" s="4" t="str">
        <f t="shared" si="3"/>
        <v>Hoàn thành xuất sắc</v>
      </c>
    </row>
    <row r="20" spans="1:14" x14ac:dyDescent="0.3">
      <c r="A20" s="2">
        <v>14</v>
      </c>
      <c r="B20" s="13" t="s">
        <v>22</v>
      </c>
      <c r="C20" s="18" t="s">
        <v>23</v>
      </c>
      <c r="D20" s="3"/>
      <c r="E20" s="3"/>
      <c r="F20" s="3">
        <v>1</v>
      </c>
      <c r="G20" s="3">
        <v>1</v>
      </c>
      <c r="H20" s="3"/>
      <c r="I20" s="3"/>
      <c r="J20" s="3">
        <f>SUM(D20:I20)</f>
        <v>2</v>
      </c>
      <c r="K20" s="3">
        <f t="shared" si="4"/>
        <v>5</v>
      </c>
      <c r="L20" s="3">
        <f t="shared" si="1"/>
        <v>1.5</v>
      </c>
      <c r="M20" s="3">
        <f t="shared" si="2"/>
        <v>4</v>
      </c>
      <c r="N20" s="4" t="str">
        <f t="shared" si="3"/>
        <v>Hoàn thành xuất sắc</v>
      </c>
    </row>
    <row r="21" spans="1:14" x14ac:dyDescent="0.3">
      <c r="A21" s="2">
        <v>15</v>
      </c>
      <c r="B21" s="13" t="s">
        <v>24</v>
      </c>
      <c r="C21" s="18" t="s">
        <v>23</v>
      </c>
      <c r="D21" s="3"/>
      <c r="E21" s="3">
        <v>1</v>
      </c>
      <c r="F21" s="3">
        <v>1</v>
      </c>
      <c r="G21" s="3">
        <v>1</v>
      </c>
      <c r="H21" s="3"/>
      <c r="I21" s="3"/>
      <c r="J21" s="3">
        <f>SUM(D21:I21)</f>
        <v>3</v>
      </c>
      <c r="K21" s="3">
        <f t="shared" si="4"/>
        <v>2</v>
      </c>
      <c r="L21" s="3">
        <f t="shared" si="1"/>
        <v>2.5</v>
      </c>
      <c r="M21" s="3">
        <f t="shared" si="2"/>
        <v>6</v>
      </c>
      <c r="N21" s="4" t="str">
        <f t="shared" si="3"/>
        <v>Hoàn thành xuất sắc</v>
      </c>
    </row>
    <row r="22" spans="1:14" x14ac:dyDescent="0.3">
      <c r="A22" s="6">
        <v>16</v>
      </c>
      <c r="B22" s="12" t="s">
        <v>25</v>
      </c>
      <c r="C22" s="17" t="s">
        <v>10</v>
      </c>
      <c r="D22" s="3"/>
      <c r="E22" s="3"/>
      <c r="F22" s="3">
        <v>1</v>
      </c>
      <c r="G22" s="3"/>
      <c r="H22" s="3"/>
      <c r="I22" s="3"/>
      <c r="J22" s="3">
        <f>SUM(D22:I22)</f>
        <v>1</v>
      </c>
      <c r="K22" s="3">
        <f t="shared" si="4"/>
        <v>15</v>
      </c>
      <c r="L22" s="3">
        <f t="shared" si="1"/>
        <v>0.5</v>
      </c>
      <c r="M22" s="3">
        <f t="shared" si="2"/>
        <v>2</v>
      </c>
      <c r="N22" s="4" t="str">
        <f t="shared" si="3"/>
        <v>Hoàn thành tốt</v>
      </c>
    </row>
    <row r="23" spans="1:14" x14ac:dyDescent="0.3">
      <c r="A23" s="1">
        <v>17</v>
      </c>
      <c r="B23" s="12" t="s">
        <v>26</v>
      </c>
      <c r="C23" s="17" t="s">
        <v>27</v>
      </c>
      <c r="D23" s="3"/>
      <c r="E23" s="3"/>
      <c r="F23" s="3"/>
      <c r="G23" s="3"/>
      <c r="H23" s="3"/>
      <c r="I23" s="3"/>
      <c r="J23" s="3">
        <f>SUM(D23:I23)</f>
        <v>0</v>
      </c>
      <c r="K23" s="3">
        <f t="shared" si="4"/>
        <v>21</v>
      </c>
      <c r="L23" s="3">
        <f t="shared" si="1"/>
        <v>-0.5</v>
      </c>
      <c r="M23" s="3">
        <f t="shared" si="2"/>
        <v>0</v>
      </c>
      <c r="N23" s="4" t="str">
        <f t="shared" si="3"/>
        <v>Hoàn thành tốt</v>
      </c>
    </row>
    <row r="24" spans="1:14" x14ac:dyDescent="0.3">
      <c r="A24" s="2">
        <v>18</v>
      </c>
      <c r="B24" s="12" t="s">
        <v>28</v>
      </c>
      <c r="C24" s="17" t="s">
        <v>14</v>
      </c>
      <c r="D24" s="3"/>
      <c r="E24" s="3"/>
      <c r="F24" s="3"/>
      <c r="G24" s="3"/>
      <c r="H24" s="3"/>
      <c r="I24" s="3"/>
      <c r="J24" s="3">
        <f>SUM(D24:I24)</f>
        <v>0</v>
      </c>
      <c r="K24" s="3">
        <f t="shared" si="4"/>
        <v>21</v>
      </c>
      <c r="L24" s="3">
        <f t="shared" si="1"/>
        <v>-0.5</v>
      </c>
      <c r="M24" s="3">
        <f t="shared" si="2"/>
        <v>0</v>
      </c>
      <c r="N24" s="4" t="str">
        <f t="shared" si="3"/>
        <v>Hoàn thành tốt</v>
      </c>
    </row>
    <row r="25" spans="1:14" x14ac:dyDescent="0.3">
      <c r="A25" s="2">
        <v>19</v>
      </c>
      <c r="B25" s="12" t="s">
        <v>29</v>
      </c>
      <c r="C25" s="17" t="s">
        <v>14</v>
      </c>
      <c r="D25" s="3"/>
      <c r="E25" s="3"/>
      <c r="F25" s="3"/>
      <c r="G25" s="3"/>
      <c r="H25" s="3"/>
      <c r="I25" s="3"/>
      <c r="J25" s="3">
        <f>SUM(D25:I25)</f>
        <v>0</v>
      </c>
      <c r="K25" s="3">
        <f t="shared" si="4"/>
        <v>21</v>
      </c>
      <c r="L25" s="3">
        <f t="shared" si="1"/>
        <v>-0.5</v>
      </c>
      <c r="M25" s="3">
        <f t="shared" si="2"/>
        <v>0</v>
      </c>
      <c r="N25" s="4" t="str">
        <f t="shared" si="3"/>
        <v>Hoàn thành tốt</v>
      </c>
    </row>
    <row r="26" spans="1:14" x14ac:dyDescent="0.3">
      <c r="A26" s="2">
        <v>20</v>
      </c>
      <c r="B26" s="12" t="s">
        <v>30</v>
      </c>
      <c r="C26" s="17" t="s">
        <v>23</v>
      </c>
      <c r="D26" s="3"/>
      <c r="E26" s="3"/>
      <c r="F26" s="3"/>
      <c r="G26" s="3"/>
      <c r="H26" s="3"/>
      <c r="I26" s="3"/>
      <c r="J26" s="3">
        <f>SUM(D26:I26)</f>
        <v>0</v>
      </c>
      <c r="K26" s="3">
        <f t="shared" si="4"/>
        <v>21</v>
      </c>
      <c r="L26" s="3">
        <f t="shared" si="1"/>
        <v>-0.5</v>
      </c>
      <c r="M26" s="3">
        <f t="shared" si="2"/>
        <v>0</v>
      </c>
      <c r="N26" s="4" t="str">
        <f t="shared" si="3"/>
        <v>Hoàn thành tốt</v>
      </c>
    </row>
    <row r="27" spans="1:14" x14ac:dyDescent="0.3">
      <c r="A27" s="1">
        <v>21</v>
      </c>
      <c r="B27" s="14" t="s">
        <v>33</v>
      </c>
      <c r="C27" s="21" t="s">
        <v>31</v>
      </c>
      <c r="D27" s="3"/>
      <c r="E27" s="3"/>
      <c r="F27" s="3"/>
      <c r="G27" s="3"/>
      <c r="H27" s="3"/>
      <c r="I27" s="3"/>
      <c r="J27" s="3">
        <f>SUM(D27:I27)</f>
        <v>0</v>
      </c>
      <c r="K27" s="3">
        <f t="shared" si="4"/>
        <v>21</v>
      </c>
      <c r="L27" s="3">
        <f t="shared" si="1"/>
        <v>-0.5</v>
      </c>
      <c r="M27" s="3">
        <f t="shared" si="2"/>
        <v>0</v>
      </c>
      <c r="N27" s="4" t="str">
        <f t="shared" si="3"/>
        <v>Hoàn thành tốt</v>
      </c>
    </row>
    <row r="28" spans="1:14" ht="15.6" x14ac:dyDescent="0.3">
      <c r="A28" s="2">
        <v>22</v>
      </c>
      <c r="B28" s="16" t="s">
        <v>44</v>
      </c>
      <c r="C28" s="20" t="s">
        <v>20</v>
      </c>
      <c r="D28" s="3">
        <v>1</v>
      </c>
      <c r="E28" s="3"/>
      <c r="F28" s="3"/>
      <c r="G28" s="3"/>
      <c r="H28" s="3"/>
      <c r="I28" s="3"/>
      <c r="J28" s="3">
        <f>SUM(D28:I28)</f>
        <v>1</v>
      </c>
      <c r="K28" s="3">
        <f t="shared" si="4"/>
        <v>15</v>
      </c>
      <c r="L28" s="3">
        <f t="shared" si="1"/>
        <v>0.5</v>
      </c>
      <c r="M28" s="3">
        <f t="shared" si="2"/>
        <v>2</v>
      </c>
      <c r="N28" s="4" t="str">
        <f t="shared" si="3"/>
        <v>Hoàn thành tốt</v>
      </c>
    </row>
    <row r="29" spans="1:14" x14ac:dyDescent="0.3">
      <c r="A29" s="2">
        <v>23</v>
      </c>
      <c r="B29" s="12" t="s">
        <v>32</v>
      </c>
      <c r="C29" s="17" t="s">
        <v>16</v>
      </c>
      <c r="D29" s="3"/>
      <c r="E29" s="3"/>
      <c r="F29" s="3"/>
      <c r="G29" s="3"/>
      <c r="H29" s="3"/>
      <c r="I29" s="3"/>
      <c r="J29" s="3">
        <f>SUM(D29:I29)</f>
        <v>0</v>
      </c>
      <c r="K29" s="3">
        <f t="shared" si="4"/>
        <v>21</v>
      </c>
      <c r="L29" s="3">
        <f t="shared" si="1"/>
        <v>-0.5</v>
      </c>
      <c r="M29" s="3">
        <f t="shared" si="2"/>
        <v>0</v>
      </c>
      <c r="N29" s="4" t="str">
        <f t="shared" si="3"/>
        <v>Hoàn thành tốt</v>
      </c>
    </row>
    <row r="30" spans="1:14" ht="15.6" x14ac:dyDescent="0.3">
      <c r="A30" s="2">
        <v>24</v>
      </c>
      <c r="B30" s="16" t="s">
        <v>34</v>
      </c>
      <c r="C30" s="20" t="s">
        <v>35</v>
      </c>
      <c r="D30" s="3">
        <v>1</v>
      </c>
      <c r="E30" s="3"/>
      <c r="F30" s="3">
        <v>1</v>
      </c>
      <c r="G30" s="3"/>
      <c r="H30" s="3"/>
      <c r="I30" s="3"/>
      <c r="J30" s="3">
        <f>SUM(D30:I30)</f>
        <v>2</v>
      </c>
      <c r="K30" s="3">
        <f t="shared" si="4"/>
        <v>5</v>
      </c>
      <c r="L30" s="3">
        <f t="shared" si="1"/>
        <v>1.5</v>
      </c>
      <c r="M30" s="3">
        <f t="shared" si="2"/>
        <v>4</v>
      </c>
      <c r="N30" s="4" t="str">
        <f t="shared" si="3"/>
        <v>Hoàn thành xuất sắc</v>
      </c>
    </row>
    <row r="31" spans="1:14" ht="15.6" x14ac:dyDescent="0.3">
      <c r="A31" s="2">
        <v>25</v>
      </c>
      <c r="B31" s="16" t="s">
        <v>40</v>
      </c>
      <c r="C31" s="20" t="s">
        <v>6</v>
      </c>
      <c r="D31" s="3"/>
      <c r="E31" s="3"/>
      <c r="F31" s="3">
        <v>1</v>
      </c>
      <c r="G31" s="3"/>
      <c r="H31" s="3"/>
      <c r="I31" s="3"/>
      <c r="J31" s="3">
        <f>SUM(D31:I31)</f>
        <v>1</v>
      </c>
      <c r="K31" s="3">
        <f t="shared" si="4"/>
        <v>15</v>
      </c>
      <c r="L31" s="3">
        <f t="shared" si="1"/>
        <v>0.5</v>
      </c>
      <c r="M31" s="3">
        <f t="shared" si="2"/>
        <v>2</v>
      </c>
      <c r="N31" s="4" t="str">
        <f t="shared" si="3"/>
        <v>Hoàn thành tốt</v>
      </c>
    </row>
    <row r="32" spans="1:14" ht="15.6" x14ac:dyDescent="0.3">
      <c r="A32" s="2">
        <v>26</v>
      </c>
      <c r="B32" s="16" t="s">
        <v>45</v>
      </c>
      <c r="C32" s="20" t="s">
        <v>4</v>
      </c>
      <c r="D32" s="3"/>
      <c r="E32" s="3"/>
      <c r="F32" s="3">
        <v>1</v>
      </c>
      <c r="G32" s="3"/>
      <c r="H32" s="3"/>
      <c r="I32" s="3"/>
      <c r="J32" s="3">
        <f>SUM(D32:I32)</f>
        <v>1</v>
      </c>
      <c r="K32" s="3">
        <f t="shared" si="4"/>
        <v>15</v>
      </c>
      <c r="L32" s="3">
        <f t="shared" si="1"/>
        <v>0.5</v>
      </c>
      <c r="M32" s="3">
        <f t="shared" si="2"/>
        <v>2</v>
      </c>
      <c r="N32" s="4" t="str">
        <f t="shared" si="3"/>
        <v>Hoàn thành tốt</v>
      </c>
    </row>
    <row r="33" spans="1:14" ht="15.6" x14ac:dyDescent="0.3">
      <c r="A33" s="2">
        <v>27</v>
      </c>
      <c r="B33" s="16" t="s">
        <v>36</v>
      </c>
      <c r="C33" s="20" t="s">
        <v>27</v>
      </c>
      <c r="D33" s="3"/>
      <c r="E33" s="3"/>
      <c r="F33" s="3">
        <v>1</v>
      </c>
      <c r="G33" s="3"/>
      <c r="H33" s="3"/>
      <c r="I33" s="3"/>
      <c r="J33" s="3">
        <f>SUM(D33:I33)</f>
        <v>1</v>
      </c>
      <c r="K33" s="3">
        <f t="shared" si="4"/>
        <v>15</v>
      </c>
      <c r="L33" s="3">
        <f t="shared" si="1"/>
        <v>0.5</v>
      </c>
      <c r="M33" s="3">
        <f t="shared" si="2"/>
        <v>2</v>
      </c>
      <c r="N33" s="4" t="str">
        <f t="shared" si="3"/>
        <v>Hoàn thành tốt</v>
      </c>
    </row>
  </sheetData>
  <mergeCells count="10">
    <mergeCell ref="J4:J6"/>
    <mergeCell ref="N4:N6"/>
    <mergeCell ref="B1:M2"/>
    <mergeCell ref="M4:M6"/>
    <mergeCell ref="L5:L6"/>
    <mergeCell ref="K4:K6"/>
    <mergeCell ref="A6:C6"/>
    <mergeCell ref="A4:A5"/>
    <mergeCell ref="B4:B5"/>
    <mergeCell ref="C4:C5"/>
  </mergeCells>
  <pageMargins left="0.7" right="0.7" top="0.75" bottom="0.75" header="0.3" footer="0.3"/>
  <pageSetup paperSize="9"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Thai Trung</dc:creator>
  <cp:lastModifiedBy>LeHoangVui</cp:lastModifiedBy>
  <cp:lastPrinted>2020-03-25T03:42:30Z</cp:lastPrinted>
  <dcterms:created xsi:type="dcterms:W3CDTF">2015-06-05T18:17:20Z</dcterms:created>
  <dcterms:modified xsi:type="dcterms:W3CDTF">2020-03-25T03:56:00Z</dcterms:modified>
</cp:coreProperties>
</file>