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UONG THPT NGUYEN VAN TANG\NAM HOC 2019-2020\DS DAU NAM\"/>
    </mc:Choice>
  </mc:AlternateContent>
  <bookViews>
    <workbookView xWindow="0" yWindow="0" windowWidth="9660" windowHeight="5490" tabRatio="714" firstSheet="1" activeTab="1"/>
  </bookViews>
  <sheets>
    <sheet name="Khối 12" sheetId="14" state="hidden" r:id="rId1"/>
    <sheet name="12A1" sheetId="2" r:id="rId2"/>
    <sheet name="12A2" sheetId="3" r:id="rId3"/>
    <sheet name="12A3" sheetId="4" r:id="rId4"/>
    <sheet name="12A4" sheetId="5" r:id="rId5"/>
    <sheet name="12A5" sheetId="6" r:id="rId6"/>
    <sheet name="12A6" sheetId="7" r:id="rId7"/>
    <sheet name="12A7" sheetId="8" r:id="rId8"/>
    <sheet name="12A8" sheetId="9" r:id="rId9"/>
    <sheet name="12A9" sheetId="10" r:id="rId10"/>
  </sheets>
  <definedNames>
    <definedName name="_xlnm._FilterDatabase" localSheetId="0" hidden="1">'Khối 12'!$F$4:$I$398</definedName>
    <definedName name="Lop12Moi">'Khối 12'!$F$5:$F$407</definedName>
    <definedName name="_xlnm.Print_Titles" localSheetId="0">#REF!</definedName>
  </definedNames>
  <calcPr calcId="152511"/>
</workbook>
</file>

<file path=xl/calcChain.xml><?xml version="1.0" encoding="utf-8"?>
<calcChain xmlns="http://schemas.openxmlformats.org/spreadsheetml/2006/main">
  <c r="U400" i="14" l="1"/>
  <c r="X400" i="14"/>
  <c r="X401" i="14" l="1"/>
  <c r="X402" i="14"/>
  <c r="X403" i="14"/>
  <c r="X404" i="14"/>
  <c r="X405" i="14"/>
  <c r="X406" i="14"/>
  <c r="X407" i="14"/>
  <c r="R412" i="14" l="1"/>
  <c r="R413" i="14"/>
  <c r="R414" i="14"/>
  <c r="R415" i="14"/>
  <c r="R416" i="14"/>
  <c r="R417" i="14"/>
  <c r="R418" i="14"/>
  <c r="R419" i="14"/>
  <c r="R411" i="14"/>
  <c r="Q411" i="14"/>
  <c r="E411" i="14"/>
  <c r="Q412" i="14"/>
  <c r="Q413" i="14"/>
  <c r="Q414" i="14"/>
  <c r="Q415" i="14"/>
  <c r="Q416" i="14"/>
  <c r="Q417" i="14"/>
  <c r="Q418" i="14"/>
  <c r="Q419" i="14"/>
  <c r="A6" i="2" l="1"/>
  <c r="P412" i="14"/>
  <c r="P413" i="14"/>
  <c r="P414" i="14"/>
  <c r="P415" i="14"/>
  <c r="P416" i="14"/>
  <c r="P417" i="14"/>
  <c r="P418" i="14"/>
  <c r="P419" i="14"/>
  <c r="P411" i="14"/>
  <c r="A7" i="2" l="1"/>
  <c r="A6" i="6"/>
  <c r="A6" i="7"/>
  <c r="A6" i="9"/>
  <c r="A6" i="3"/>
  <c r="A6" i="4"/>
  <c r="A6" i="10"/>
  <c r="A6" i="8"/>
  <c r="A6" i="5"/>
  <c r="W5" i="14"/>
  <c r="X5" i="14" s="1"/>
  <c r="W6" i="14"/>
  <c r="X6" i="14" s="1"/>
  <c r="W7" i="14"/>
  <c r="W8" i="14"/>
  <c r="W9" i="14"/>
  <c r="W10" i="14"/>
  <c r="W11" i="14"/>
  <c r="W12" i="14"/>
  <c r="W13" i="14"/>
  <c r="W14" i="14"/>
  <c r="W15" i="14"/>
  <c r="W16" i="14"/>
  <c r="W17" i="14"/>
  <c r="W18" i="14"/>
  <c r="W19" i="14"/>
  <c r="W21" i="14"/>
  <c r="W22" i="14"/>
  <c r="W23" i="14"/>
  <c r="W24" i="14"/>
  <c r="W25" i="14"/>
  <c r="W26" i="14"/>
  <c r="W27" i="14"/>
  <c r="W28" i="14"/>
  <c r="W29" i="14"/>
  <c r="W30" i="14"/>
  <c r="W31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89" i="14"/>
  <c r="W44" i="14"/>
  <c r="W45" i="14"/>
  <c r="W46" i="14"/>
  <c r="W47" i="14"/>
  <c r="W48" i="14"/>
  <c r="W49" i="14"/>
  <c r="W50" i="14"/>
  <c r="W51" i="14"/>
  <c r="W52" i="14"/>
  <c r="X52" i="14" s="1"/>
  <c r="W53" i="14"/>
  <c r="X53" i="14" s="1"/>
  <c r="W54" i="14"/>
  <c r="W55" i="14"/>
  <c r="W56" i="14"/>
  <c r="W57" i="14"/>
  <c r="W58" i="14"/>
  <c r="W59" i="14"/>
  <c r="W60" i="14"/>
  <c r="W61" i="14"/>
  <c r="W62" i="14"/>
  <c r="W63" i="14"/>
  <c r="W398" i="14"/>
  <c r="W64" i="14"/>
  <c r="W65" i="14"/>
  <c r="W66" i="14"/>
  <c r="W67" i="14"/>
  <c r="W68" i="14"/>
  <c r="W69" i="14"/>
  <c r="W70" i="14"/>
  <c r="W71" i="14"/>
  <c r="W72" i="14"/>
  <c r="W20" i="14"/>
  <c r="W73" i="14"/>
  <c r="W74" i="14"/>
  <c r="W75" i="14"/>
  <c r="W76" i="14"/>
  <c r="W77" i="14"/>
  <c r="W78" i="14"/>
  <c r="W79" i="14"/>
  <c r="W80" i="14"/>
  <c r="W81" i="14"/>
  <c r="W82" i="14"/>
  <c r="W83" i="14"/>
  <c r="W84" i="14"/>
  <c r="W85" i="14"/>
  <c r="W86" i="14"/>
  <c r="W87" i="14"/>
  <c r="W88" i="14"/>
  <c r="W90" i="14"/>
  <c r="W91" i="14"/>
  <c r="W92" i="14"/>
  <c r="W93" i="14"/>
  <c r="W94" i="14"/>
  <c r="W95" i="14"/>
  <c r="W96" i="14"/>
  <c r="W97" i="14"/>
  <c r="W98" i="14"/>
  <c r="X98" i="14" s="1"/>
  <c r="W99" i="14"/>
  <c r="X99" i="14" s="1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399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X143" i="14" s="1"/>
  <c r="W144" i="14"/>
  <c r="X144" i="14" s="1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X189" i="14" s="1"/>
  <c r="W190" i="14"/>
  <c r="X190" i="14" s="1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X230" i="14" s="1"/>
  <c r="W231" i="14"/>
  <c r="X231" i="14" s="1"/>
  <c r="W232" i="14"/>
  <c r="W233" i="14"/>
  <c r="W234" i="14"/>
  <c r="W235" i="14"/>
  <c r="W236" i="14"/>
  <c r="W237" i="14"/>
  <c r="W238" i="14"/>
  <c r="W239" i="14"/>
  <c r="W240" i="14"/>
  <c r="W241" i="14"/>
  <c r="W242" i="14"/>
  <c r="W395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X271" i="14" s="1"/>
  <c r="W272" i="14"/>
  <c r="X272" i="14" s="1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X312" i="14" s="1"/>
  <c r="W313" i="14"/>
  <c r="X313" i="14" s="1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82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X354" i="14" s="1"/>
  <c r="W355" i="14"/>
  <c r="X355" i="14" s="1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37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6" i="14"/>
  <c r="W397" i="14"/>
  <c r="U6" i="14"/>
  <c r="U7" i="14"/>
  <c r="U8" i="14"/>
  <c r="U9" i="14"/>
  <c r="U10" i="14"/>
  <c r="U11" i="14"/>
  <c r="U12" i="14"/>
  <c r="U13" i="14"/>
  <c r="U14" i="14"/>
  <c r="U15" i="14"/>
  <c r="U16" i="14"/>
  <c r="U17" i="14"/>
  <c r="U18" i="14"/>
  <c r="U19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89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398" i="14"/>
  <c r="U64" i="14"/>
  <c r="U65" i="14"/>
  <c r="U66" i="14"/>
  <c r="U67" i="14"/>
  <c r="U68" i="14"/>
  <c r="U69" i="14"/>
  <c r="U70" i="14"/>
  <c r="U71" i="14"/>
  <c r="U72" i="14"/>
  <c r="U20" i="14"/>
  <c r="U73" i="14"/>
  <c r="U74" i="14"/>
  <c r="U75" i="14"/>
  <c r="U76" i="14"/>
  <c r="U77" i="14"/>
  <c r="U78" i="14"/>
  <c r="U79" i="14"/>
  <c r="U80" i="14"/>
  <c r="U81" i="14"/>
  <c r="U82" i="14"/>
  <c r="U83" i="14"/>
  <c r="U84" i="14"/>
  <c r="U85" i="14"/>
  <c r="U86" i="14"/>
  <c r="U87" i="14"/>
  <c r="U88" i="14"/>
  <c r="U90" i="14"/>
  <c r="U91" i="14"/>
  <c r="U92" i="14"/>
  <c r="U93" i="14"/>
  <c r="U94" i="14"/>
  <c r="U95" i="14"/>
  <c r="U96" i="14"/>
  <c r="U97" i="14"/>
  <c r="U98" i="14"/>
  <c r="U99" i="14"/>
  <c r="U100" i="14"/>
  <c r="U101" i="14"/>
  <c r="U102" i="14"/>
  <c r="U103" i="14"/>
  <c r="U104" i="14"/>
  <c r="U105" i="14"/>
  <c r="U106" i="14"/>
  <c r="U107" i="14"/>
  <c r="U108" i="14"/>
  <c r="U109" i="14"/>
  <c r="U110" i="14"/>
  <c r="U111" i="14"/>
  <c r="U112" i="14"/>
  <c r="U113" i="14"/>
  <c r="U114" i="14"/>
  <c r="U115" i="14"/>
  <c r="U116" i="14"/>
  <c r="U117" i="14"/>
  <c r="U118" i="14"/>
  <c r="U119" i="14"/>
  <c r="U120" i="14"/>
  <c r="U121" i="14"/>
  <c r="U122" i="14"/>
  <c r="U123" i="14"/>
  <c r="U399" i="14"/>
  <c r="U124" i="14"/>
  <c r="U125" i="14"/>
  <c r="U126" i="14"/>
  <c r="U127" i="14"/>
  <c r="U128" i="14"/>
  <c r="U129" i="14"/>
  <c r="U130" i="14"/>
  <c r="U131" i="14"/>
  <c r="U132" i="14"/>
  <c r="U133" i="14"/>
  <c r="U134" i="14"/>
  <c r="U135" i="14"/>
  <c r="U136" i="14"/>
  <c r="U137" i="14"/>
  <c r="U138" i="14"/>
  <c r="U139" i="14"/>
  <c r="U140" i="14"/>
  <c r="U141" i="14"/>
  <c r="U142" i="14"/>
  <c r="U143" i="14"/>
  <c r="U144" i="14"/>
  <c r="U145" i="14"/>
  <c r="U146" i="14"/>
  <c r="U147" i="14"/>
  <c r="U148" i="14"/>
  <c r="U149" i="14"/>
  <c r="U150" i="14"/>
  <c r="U151" i="14"/>
  <c r="U152" i="14"/>
  <c r="U153" i="14"/>
  <c r="U154" i="14"/>
  <c r="U155" i="14"/>
  <c r="U156" i="14"/>
  <c r="U157" i="14"/>
  <c r="U158" i="14"/>
  <c r="U159" i="14"/>
  <c r="U160" i="14"/>
  <c r="U161" i="14"/>
  <c r="U162" i="14"/>
  <c r="U163" i="14"/>
  <c r="U164" i="14"/>
  <c r="U165" i="14"/>
  <c r="U166" i="14"/>
  <c r="U167" i="14"/>
  <c r="U168" i="14"/>
  <c r="U169" i="14"/>
  <c r="U170" i="14"/>
  <c r="U171" i="14"/>
  <c r="U172" i="14"/>
  <c r="U173" i="14"/>
  <c r="U174" i="14"/>
  <c r="U175" i="14"/>
  <c r="U176" i="14"/>
  <c r="U177" i="14"/>
  <c r="U178" i="14"/>
  <c r="U179" i="14"/>
  <c r="U180" i="14"/>
  <c r="U181" i="14"/>
  <c r="U182" i="14"/>
  <c r="U183" i="14"/>
  <c r="U184" i="14"/>
  <c r="U185" i="14"/>
  <c r="U186" i="14"/>
  <c r="U187" i="14"/>
  <c r="U188" i="14"/>
  <c r="U189" i="14"/>
  <c r="U190" i="14"/>
  <c r="U191" i="14"/>
  <c r="U192" i="14"/>
  <c r="U193" i="14"/>
  <c r="U194" i="14"/>
  <c r="U195" i="14"/>
  <c r="U196" i="14"/>
  <c r="U197" i="14"/>
  <c r="U198" i="14"/>
  <c r="U199" i="14"/>
  <c r="U200" i="14"/>
  <c r="U201" i="14"/>
  <c r="U202" i="14"/>
  <c r="U203" i="14"/>
  <c r="U204" i="14"/>
  <c r="U205" i="14"/>
  <c r="U206" i="14"/>
  <c r="U207" i="14"/>
  <c r="U208" i="14"/>
  <c r="U209" i="14"/>
  <c r="U210" i="14"/>
  <c r="U211" i="14"/>
  <c r="U212" i="14"/>
  <c r="U213" i="14"/>
  <c r="U214" i="14"/>
  <c r="U215" i="14"/>
  <c r="U216" i="14"/>
  <c r="U217" i="14"/>
  <c r="U218" i="14"/>
  <c r="U219" i="14"/>
  <c r="U220" i="14"/>
  <c r="U221" i="14"/>
  <c r="U222" i="14"/>
  <c r="U223" i="14"/>
  <c r="U224" i="14"/>
  <c r="U225" i="14"/>
  <c r="U226" i="14"/>
  <c r="U227" i="14"/>
  <c r="U228" i="14"/>
  <c r="U229" i="14"/>
  <c r="U230" i="14"/>
  <c r="U231" i="14"/>
  <c r="U232" i="14"/>
  <c r="U233" i="14"/>
  <c r="U234" i="14"/>
  <c r="U235" i="14"/>
  <c r="U236" i="14"/>
  <c r="U237" i="14"/>
  <c r="U238" i="14"/>
  <c r="U239" i="14"/>
  <c r="U240" i="14"/>
  <c r="U241" i="14"/>
  <c r="U242" i="14"/>
  <c r="U395" i="14"/>
  <c r="U243" i="14"/>
  <c r="U244" i="14"/>
  <c r="U245" i="14"/>
  <c r="U246" i="14"/>
  <c r="U247" i="14"/>
  <c r="U248" i="14"/>
  <c r="U249" i="14"/>
  <c r="U250" i="14"/>
  <c r="U251" i="14"/>
  <c r="U252" i="14"/>
  <c r="U253" i="14"/>
  <c r="U254" i="14"/>
  <c r="U255" i="14"/>
  <c r="U256" i="14"/>
  <c r="U257" i="14"/>
  <c r="U258" i="14"/>
  <c r="U259" i="14"/>
  <c r="U260" i="14"/>
  <c r="U261" i="14"/>
  <c r="U262" i="14"/>
  <c r="U263" i="14"/>
  <c r="U264" i="14"/>
  <c r="U265" i="14"/>
  <c r="U266" i="14"/>
  <c r="U267" i="14"/>
  <c r="U268" i="14"/>
  <c r="U269" i="14"/>
  <c r="U270" i="14"/>
  <c r="U271" i="14"/>
  <c r="U272" i="14"/>
  <c r="U273" i="14"/>
  <c r="U274" i="14"/>
  <c r="U275" i="14"/>
  <c r="U276" i="14"/>
  <c r="U277" i="14"/>
  <c r="U278" i="14"/>
  <c r="U279" i="14"/>
  <c r="U280" i="14"/>
  <c r="U281" i="14"/>
  <c r="U282" i="14"/>
  <c r="U283" i="14"/>
  <c r="U284" i="14"/>
  <c r="U285" i="14"/>
  <c r="U286" i="14"/>
  <c r="U287" i="14"/>
  <c r="U288" i="14"/>
  <c r="U289" i="14"/>
  <c r="U290" i="14"/>
  <c r="U291" i="14"/>
  <c r="U292" i="14"/>
  <c r="U293" i="14"/>
  <c r="U294" i="14"/>
  <c r="U295" i="14"/>
  <c r="U296" i="14"/>
  <c r="U297" i="14"/>
  <c r="U298" i="14"/>
  <c r="U299" i="14"/>
  <c r="U300" i="14"/>
  <c r="U301" i="14"/>
  <c r="U302" i="14"/>
  <c r="U303" i="14"/>
  <c r="U304" i="14"/>
  <c r="U305" i="14"/>
  <c r="U306" i="14"/>
  <c r="U307" i="14"/>
  <c r="U308" i="14"/>
  <c r="U309" i="14"/>
  <c r="U310" i="14"/>
  <c r="U311" i="14"/>
  <c r="U312" i="14"/>
  <c r="U313" i="14"/>
  <c r="U314" i="14"/>
  <c r="U315" i="14"/>
  <c r="U316" i="14"/>
  <c r="U317" i="14"/>
  <c r="U318" i="14"/>
  <c r="U319" i="14"/>
  <c r="U320" i="14"/>
  <c r="U321" i="14"/>
  <c r="U322" i="14"/>
  <c r="U323" i="14"/>
  <c r="U324" i="14"/>
  <c r="U325" i="14"/>
  <c r="U326" i="14"/>
  <c r="U327" i="14"/>
  <c r="U328" i="14"/>
  <c r="U329" i="14"/>
  <c r="U330" i="14"/>
  <c r="U331" i="14"/>
  <c r="U332" i="14"/>
  <c r="U333" i="14"/>
  <c r="U334" i="14"/>
  <c r="U335" i="14"/>
  <c r="U336" i="14"/>
  <c r="U382" i="14"/>
  <c r="U338" i="14"/>
  <c r="U339" i="14"/>
  <c r="U340" i="14"/>
  <c r="U341" i="14"/>
  <c r="U342" i="14"/>
  <c r="U343" i="14"/>
  <c r="U344" i="14"/>
  <c r="U345" i="14"/>
  <c r="U346" i="14"/>
  <c r="U347" i="14"/>
  <c r="U348" i="14"/>
  <c r="U349" i="14"/>
  <c r="U350" i="14"/>
  <c r="U351" i="14"/>
  <c r="U352" i="14"/>
  <c r="U353" i="14"/>
  <c r="U354" i="14"/>
  <c r="U355" i="14"/>
  <c r="U356" i="14"/>
  <c r="U357" i="14"/>
  <c r="U358" i="14"/>
  <c r="U359" i="14"/>
  <c r="U360" i="14"/>
  <c r="U361" i="14"/>
  <c r="U362" i="14"/>
  <c r="U363" i="14"/>
  <c r="U364" i="14"/>
  <c r="U365" i="14"/>
  <c r="U366" i="14"/>
  <c r="U367" i="14"/>
  <c r="U368" i="14"/>
  <c r="U369" i="14"/>
  <c r="U370" i="14"/>
  <c r="U371" i="14"/>
  <c r="U372" i="14"/>
  <c r="U373" i="14"/>
  <c r="U374" i="14"/>
  <c r="U375" i="14"/>
  <c r="U376" i="14"/>
  <c r="U377" i="14"/>
  <c r="U378" i="14"/>
  <c r="U379" i="14"/>
  <c r="U380" i="14"/>
  <c r="U381" i="14"/>
  <c r="U337" i="14"/>
  <c r="U383" i="14"/>
  <c r="U384" i="14"/>
  <c r="U385" i="14"/>
  <c r="U386" i="14"/>
  <c r="U387" i="14"/>
  <c r="U388" i="14"/>
  <c r="U389" i="14"/>
  <c r="U390" i="14"/>
  <c r="U391" i="14"/>
  <c r="U392" i="14"/>
  <c r="U393" i="14"/>
  <c r="U394" i="14"/>
  <c r="U396" i="14"/>
  <c r="U397" i="14"/>
  <c r="U401" i="14"/>
  <c r="U402" i="14"/>
  <c r="U403" i="14"/>
  <c r="U404" i="14"/>
  <c r="U405" i="14"/>
  <c r="U406" i="14"/>
  <c r="U407" i="14"/>
  <c r="U5" i="14"/>
  <c r="O411" i="14"/>
  <c r="O419" i="14"/>
  <c r="O418" i="14"/>
  <c r="O417" i="14"/>
  <c r="O416" i="14"/>
  <c r="O415" i="14"/>
  <c r="O414" i="14"/>
  <c r="O413" i="14"/>
  <c r="O412" i="14"/>
  <c r="N419" i="14"/>
  <c r="N418" i="14"/>
  <c r="N417" i="14"/>
  <c r="N416" i="14"/>
  <c r="N415" i="14"/>
  <c r="N414" i="14"/>
  <c r="N413" i="14"/>
  <c r="N412" i="14"/>
  <c r="N411" i="14"/>
  <c r="M419" i="14"/>
  <c r="M418" i="14"/>
  <c r="M417" i="14"/>
  <c r="M416" i="14"/>
  <c r="M415" i="14"/>
  <c r="M414" i="14"/>
  <c r="M413" i="14"/>
  <c r="M412" i="14"/>
  <c r="M411" i="14"/>
  <c r="L411" i="14"/>
  <c r="L419" i="14"/>
  <c r="L418" i="14"/>
  <c r="L417" i="14"/>
  <c r="L416" i="14"/>
  <c r="L415" i="14"/>
  <c r="L414" i="14"/>
  <c r="L413" i="14"/>
  <c r="L412" i="14"/>
  <c r="K419" i="14"/>
  <c r="J419" i="14"/>
  <c r="K418" i="14"/>
  <c r="J418" i="14"/>
  <c r="K417" i="14"/>
  <c r="J417" i="14"/>
  <c r="K416" i="14"/>
  <c r="J416" i="14"/>
  <c r="K415" i="14"/>
  <c r="J415" i="14"/>
  <c r="K414" i="14"/>
  <c r="J414" i="14"/>
  <c r="K413" i="14"/>
  <c r="J413" i="14"/>
  <c r="K412" i="14"/>
  <c r="J412" i="14"/>
  <c r="K411" i="14"/>
  <c r="J411" i="14"/>
  <c r="H419" i="14"/>
  <c r="G419" i="14"/>
  <c r="F419" i="14"/>
  <c r="E419" i="14"/>
  <c r="H418" i="14"/>
  <c r="G418" i="14"/>
  <c r="F418" i="14"/>
  <c r="E418" i="14"/>
  <c r="H417" i="14"/>
  <c r="G417" i="14"/>
  <c r="F417" i="14"/>
  <c r="E417" i="14"/>
  <c r="H416" i="14"/>
  <c r="G416" i="14"/>
  <c r="F416" i="14"/>
  <c r="E416" i="14"/>
  <c r="H415" i="14"/>
  <c r="G415" i="14"/>
  <c r="F415" i="14"/>
  <c r="E415" i="14"/>
  <c r="H414" i="14"/>
  <c r="G414" i="14"/>
  <c r="F414" i="14"/>
  <c r="E414" i="14"/>
  <c r="H413" i="14"/>
  <c r="G413" i="14"/>
  <c r="F413" i="14"/>
  <c r="E413" i="14"/>
  <c r="H412" i="14"/>
  <c r="G412" i="14"/>
  <c r="F412" i="14"/>
  <c r="E412" i="14"/>
  <c r="H411" i="14"/>
  <c r="G411" i="14"/>
  <c r="F411" i="14"/>
  <c r="A8" i="2" l="1"/>
  <c r="A7" i="6"/>
  <c r="Z365" i="14"/>
  <c r="AA365" i="14" s="1"/>
  <c r="AB365" i="14" s="1"/>
  <c r="X365" i="14"/>
  <c r="Z277" i="14"/>
  <c r="AA277" i="14" s="1"/>
  <c r="AB277" i="14" s="1"/>
  <c r="X277" i="14"/>
  <c r="Z214" i="14"/>
  <c r="AA214" i="14" s="1"/>
  <c r="AB214" i="14" s="1"/>
  <c r="X214" i="14"/>
  <c r="Z150" i="14"/>
  <c r="AA150" i="14" s="1"/>
  <c r="AB150" i="14" s="1"/>
  <c r="X150" i="14"/>
  <c r="Z86" i="14"/>
  <c r="AA86" i="14" s="1"/>
  <c r="AB86" i="14" s="1"/>
  <c r="X86" i="14"/>
  <c r="Z25" i="14"/>
  <c r="AA25" i="14" s="1"/>
  <c r="AB25" i="14" s="1"/>
  <c r="X25" i="14"/>
  <c r="Z397" i="14"/>
  <c r="AA397" i="14" s="1"/>
  <c r="AB397" i="14" s="1"/>
  <c r="X397" i="14"/>
  <c r="Z388" i="14"/>
  <c r="AA388" i="14" s="1"/>
  <c r="AB388" i="14" s="1"/>
  <c r="X388" i="14"/>
  <c r="Z380" i="14"/>
  <c r="AA380" i="14" s="1"/>
  <c r="AB380" i="14" s="1"/>
  <c r="X380" i="14"/>
  <c r="Z372" i="14"/>
  <c r="AA372" i="14" s="1"/>
  <c r="AB372" i="14" s="1"/>
  <c r="X372" i="14"/>
  <c r="Z364" i="14"/>
  <c r="AA364" i="14" s="1"/>
  <c r="AB364" i="14" s="1"/>
  <c r="X364" i="14"/>
  <c r="Z356" i="14"/>
  <c r="AA356" i="14" s="1"/>
  <c r="AB356" i="14" s="1"/>
  <c r="X356" i="14"/>
  <c r="Z348" i="14"/>
  <c r="AA348" i="14" s="1"/>
  <c r="AB348" i="14" s="1"/>
  <c r="X348" i="14"/>
  <c r="Z340" i="14"/>
  <c r="AA340" i="14" s="1"/>
  <c r="AB340" i="14" s="1"/>
  <c r="X340" i="14"/>
  <c r="Z332" i="14"/>
  <c r="AA332" i="14" s="1"/>
  <c r="AB332" i="14" s="1"/>
  <c r="X332" i="14"/>
  <c r="Z324" i="14"/>
  <c r="AA324" i="14" s="1"/>
  <c r="AB324" i="14" s="1"/>
  <c r="X324" i="14"/>
  <c r="Z316" i="14"/>
  <c r="AA316" i="14" s="1"/>
  <c r="AB316" i="14" s="1"/>
  <c r="X316" i="14"/>
  <c r="Z308" i="14"/>
  <c r="AA308" i="14" s="1"/>
  <c r="AB308" i="14" s="1"/>
  <c r="X308" i="14"/>
  <c r="Z300" i="14"/>
  <c r="AA300" i="14" s="1"/>
  <c r="AB300" i="14" s="1"/>
  <c r="X300" i="14"/>
  <c r="Z292" i="14"/>
  <c r="AA292" i="14" s="1"/>
  <c r="AB292" i="14" s="1"/>
  <c r="X292" i="14"/>
  <c r="Z284" i="14"/>
  <c r="AA284" i="14" s="1"/>
  <c r="AB284" i="14" s="1"/>
  <c r="X284" i="14"/>
  <c r="Z276" i="14"/>
  <c r="AA276" i="14" s="1"/>
  <c r="AB276" i="14" s="1"/>
  <c r="X276" i="14"/>
  <c r="Z268" i="14"/>
  <c r="AA268" i="14" s="1"/>
  <c r="AB268" i="14" s="1"/>
  <c r="X268" i="14"/>
  <c r="Z260" i="14"/>
  <c r="AA260" i="14" s="1"/>
  <c r="AB260" i="14" s="1"/>
  <c r="X260" i="14"/>
  <c r="Z252" i="14"/>
  <c r="AA252" i="14" s="1"/>
  <c r="AB252" i="14" s="1"/>
  <c r="X252" i="14"/>
  <c r="Z244" i="14"/>
  <c r="AA244" i="14" s="1"/>
  <c r="AB244" i="14" s="1"/>
  <c r="X244" i="14"/>
  <c r="Z237" i="14"/>
  <c r="AA237" i="14" s="1"/>
  <c r="AB237" i="14" s="1"/>
  <c r="X237" i="14"/>
  <c r="Z229" i="14"/>
  <c r="AA229" i="14" s="1"/>
  <c r="AB229" i="14" s="1"/>
  <c r="X229" i="14"/>
  <c r="Z221" i="14"/>
  <c r="AA221" i="14" s="1"/>
  <c r="AB221" i="14" s="1"/>
  <c r="X221" i="14"/>
  <c r="Z213" i="14"/>
  <c r="AA213" i="14" s="1"/>
  <c r="AB213" i="14" s="1"/>
  <c r="X213" i="14"/>
  <c r="Z205" i="14"/>
  <c r="AA205" i="14" s="1"/>
  <c r="AB205" i="14" s="1"/>
  <c r="X205" i="14"/>
  <c r="Z197" i="14"/>
  <c r="AA197" i="14" s="1"/>
  <c r="AB197" i="14" s="1"/>
  <c r="X197" i="14"/>
  <c r="Z181" i="14"/>
  <c r="AA181" i="14" s="1"/>
  <c r="AB181" i="14" s="1"/>
  <c r="X181" i="14"/>
  <c r="Z173" i="14"/>
  <c r="AA173" i="14" s="1"/>
  <c r="AB173" i="14" s="1"/>
  <c r="X173" i="14"/>
  <c r="Z165" i="14"/>
  <c r="AA165" i="14" s="1"/>
  <c r="AB165" i="14" s="1"/>
  <c r="X165" i="14"/>
  <c r="Z157" i="14"/>
  <c r="AA157" i="14" s="1"/>
  <c r="AB157" i="14" s="1"/>
  <c r="X157" i="14"/>
  <c r="Z149" i="14"/>
  <c r="AA149" i="14" s="1"/>
  <c r="AB149" i="14" s="1"/>
  <c r="X149" i="14"/>
  <c r="Z141" i="14"/>
  <c r="AA141" i="14" s="1"/>
  <c r="AB141" i="14" s="1"/>
  <c r="X141" i="14"/>
  <c r="Z133" i="14"/>
  <c r="AA133" i="14" s="1"/>
  <c r="AB133" i="14" s="1"/>
  <c r="X133" i="14"/>
  <c r="Z125" i="14"/>
  <c r="AA125" i="14" s="1"/>
  <c r="AB125" i="14" s="1"/>
  <c r="X125" i="14"/>
  <c r="Z118" i="14"/>
  <c r="AA118" i="14" s="1"/>
  <c r="AB118" i="14" s="1"/>
  <c r="X118" i="14"/>
  <c r="Z110" i="14"/>
  <c r="AA110" i="14" s="1"/>
  <c r="AB110" i="14" s="1"/>
  <c r="X110" i="14"/>
  <c r="Z102" i="14"/>
  <c r="AA102" i="14" s="1"/>
  <c r="AB102" i="14" s="1"/>
  <c r="X102" i="14"/>
  <c r="Z94" i="14"/>
  <c r="AA94" i="14" s="1"/>
  <c r="AB94" i="14" s="1"/>
  <c r="X94" i="14"/>
  <c r="Z85" i="14"/>
  <c r="AA85" i="14" s="1"/>
  <c r="AB85" i="14" s="1"/>
  <c r="X85" i="14"/>
  <c r="Z77" i="14"/>
  <c r="AA77" i="14" s="1"/>
  <c r="AB77" i="14" s="1"/>
  <c r="X77" i="14"/>
  <c r="Z70" i="14"/>
  <c r="AA70" i="14" s="1"/>
  <c r="AB70" i="14" s="1"/>
  <c r="X70" i="14"/>
  <c r="Z63" i="14"/>
  <c r="AA63" i="14" s="1"/>
  <c r="AB63" i="14" s="1"/>
  <c r="X63" i="14"/>
  <c r="Z55" i="14"/>
  <c r="AA55" i="14" s="1"/>
  <c r="AB55" i="14" s="1"/>
  <c r="X55" i="14"/>
  <c r="Z47" i="14"/>
  <c r="AA47" i="14" s="1"/>
  <c r="AB47" i="14" s="1"/>
  <c r="X47" i="14"/>
  <c r="Z40" i="14"/>
  <c r="AA40" i="14" s="1"/>
  <c r="AB40" i="14" s="1"/>
  <c r="X40" i="14"/>
  <c r="Z32" i="14"/>
  <c r="AA32" i="14" s="1"/>
  <c r="AB32" i="14" s="1"/>
  <c r="X32" i="14"/>
  <c r="Z24" i="14"/>
  <c r="AA24" i="14" s="1"/>
  <c r="AB24" i="14" s="1"/>
  <c r="X24" i="14"/>
  <c r="Z15" i="14"/>
  <c r="AA15" i="14" s="1"/>
  <c r="AB15" i="14" s="1"/>
  <c r="X15" i="14"/>
  <c r="Z7" i="14"/>
  <c r="AA7" i="14" s="1"/>
  <c r="AB7" i="14" s="1"/>
  <c r="X7" i="14"/>
  <c r="Z390" i="14"/>
  <c r="AA390" i="14" s="1"/>
  <c r="AB390" i="14" s="1"/>
  <c r="X390" i="14"/>
  <c r="Z358" i="14"/>
  <c r="AA358" i="14" s="1"/>
  <c r="AB358" i="14" s="1"/>
  <c r="X358" i="14"/>
  <c r="Z326" i="14"/>
  <c r="AA326" i="14" s="1"/>
  <c r="AB326" i="14" s="1"/>
  <c r="X326" i="14"/>
  <c r="Z294" i="14"/>
  <c r="AA294" i="14" s="1"/>
  <c r="AB294" i="14" s="1"/>
  <c r="X294" i="14"/>
  <c r="Z246" i="14"/>
  <c r="AA246" i="14" s="1"/>
  <c r="AB246" i="14" s="1"/>
  <c r="X246" i="14"/>
  <c r="Z341" i="14"/>
  <c r="AA341" i="14" s="1"/>
  <c r="AB341" i="14" s="1"/>
  <c r="X341" i="14"/>
  <c r="Z366" i="14"/>
  <c r="AA366" i="14" s="1"/>
  <c r="AB366" i="14" s="1"/>
  <c r="X366" i="14"/>
  <c r="Z334" i="14"/>
  <c r="AA334" i="14" s="1"/>
  <c r="AB334" i="14" s="1"/>
  <c r="X334" i="14"/>
  <c r="Z310" i="14"/>
  <c r="AA310" i="14" s="1"/>
  <c r="AB310" i="14" s="1"/>
  <c r="X310" i="14"/>
  <c r="Z278" i="14"/>
  <c r="AA278" i="14" s="1"/>
  <c r="AB278" i="14" s="1"/>
  <c r="X278" i="14"/>
  <c r="Z262" i="14"/>
  <c r="AA262" i="14" s="1"/>
  <c r="AB262" i="14" s="1"/>
  <c r="X262" i="14"/>
  <c r="Z239" i="14"/>
  <c r="AA239" i="14" s="1"/>
  <c r="AB239" i="14" s="1"/>
  <c r="X239" i="14"/>
  <c r="Z207" i="14"/>
  <c r="AA207" i="14" s="1"/>
  <c r="AB207" i="14" s="1"/>
  <c r="X207" i="14"/>
  <c r="Z183" i="14"/>
  <c r="AA183" i="14" s="1"/>
  <c r="AB183" i="14" s="1"/>
  <c r="X183" i="14"/>
  <c r="Z167" i="14"/>
  <c r="AA167" i="14" s="1"/>
  <c r="AB167" i="14" s="1"/>
  <c r="X167" i="14"/>
  <c r="Z159" i="14"/>
  <c r="AA159" i="14" s="1"/>
  <c r="AB159" i="14" s="1"/>
  <c r="X159" i="14"/>
  <c r="Z127" i="14"/>
  <c r="AA127" i="14" s="1"/>
  <c r="AB127" i="14" s="1"/>
  <c r="X127" i="14"/>
  <c r="Z112" i="14"/>
  <c r="AA112" i="14" s="1"/>
  <c r="AB112" i="14" s="1"/>
  <c r="X112" i="14"/>
  <c r="Z79" i="14"/>
  <c r="AA79" i="14" s="1"/>
  <c r="AB79" i="14" s="1"/>
  <c r="X79" i="14"/>
  <c r="Z57" i="14"/>
  <c r="AA57" i="14" s="1"/>
  <c r="AB57" i="14" s="1"/>
  <c r="X57" i="14"/>
  <c r="Z34" i="14"/>
  <c r="AA34" i="14" s="1"/>
  <c r="AB34" i="14" s="1"/>
  <c r="X34" i="14"/>
  <c r="Z9" i="14"/>
  <c r="AA9" i="14" s="1"/>
  <c r="AB9" i="14" s="1"/>
  <c r="X9" i="14"/>
  <c r="Z381" i="14"/>
  <c r="AA381" i="14" s="1"/>
  <c r="AB381" i="14" s="1"/>
  <c r="X381" i="14"/>
  <c r="Z349" i="14"/>
  <c r="AA349" i="14" s="1"/>
  <c r="AB349" i="14" s="1"/>
  <c r="X349" i="14"/>
  <c r="Z309" i="14"/>
  <c r="AA309" i="14" s="1"/>
  <c r="AB309" i="14" s="1"/>
  <c r="X309" i="14"/>
  <c r="Z285" i="14"/>
  <c r="AA285" i="14" s="1"/>
  <c r="AB285" i="14" s="1"/>
  <c r="X285" i="14"/>
  <c r="Z261" i="14"/>
  <c r="AA261" i="14" s="1"/>
  <c r="AB261" i="14" s="1"/>
  <c r="X261" i="14"/>
  <c r="Z238" i="14"/>
  <c r="AA238" i="14" s="1"/>
  <c r="AB238" i="14" s="1"/>
  <c r="X238" i="14"/>
  <c r="Z206" i="14"/>
  <c r="AA206" i="14" s="1"/>
  <c r="AB206" i="14" s="1"/>
  <c r="X206" i="14"/>
  <c r="Z182" i="14"/>
  <c r="AA182" i="14" s="1"/>
  <c r="AB182" i="14" s="1"/>
  <c r="X182" i="14"/>
  <c r="Z166" i="14"/>
  <c r="AA166" i="14" s="1"/>
  <c r="AB166" i="14" s="1"/>
  <c r="X166" i="14"/>
  <c r="Z134" i="14"/>
  <c r="AA134" i="14" s="1"/>
  <c r="AB134" i="14" s="1"/>
  <c r="X134" i="14"/>
  <c r="Z111" i="14"/>
  <c r="AA111" i="14" s="1"/>
  <c r="AB111" i="14" s="1"/>
  <c r="X111" i="14"/>
  <c r="Z48" i="14"/>
  <c r="AA48" i="14" s="1"/>
  <c r="AB48" i="14" s="1"/>
  <c r="X48" i="14"/>
  <c r="Z396" i="14"/>
  <c r="AA396" i="14" s="1"/>
  <c r="AB396" i="14" s="1"/>
  <c r="X396" i="14"/>
  <c r="Z387" i="14"/>
  <c r="AA387" i="14" s="1"/>
  <c r="AB387" i="14" s="1"/>
  <c r="X387" i="14"/>
  <c r="Z379" i="14"/>
  <c r="AA379" i="14" s="1"/>
  <c r="AB379" i="14" s="1"/>
  <c r="X379" i="14"/>
  <c r="Z371" i="14"/>
  <c r="AA371" i="14" s="1"/>
  <c r="AB371" i="14" s="1"/>
  <c r="X371" i="14"/>
  <c r="Z363" i="14"/>
  <c r="AA363" i="14" s="1"/>
  <c r="AB363" i="14" s="1"/>
  <c r="X363" i="14"/>
  <c r="Z347" i="14"/>
  <c r="AA347" i="14" s="1"/>
  <c r="AB347" i="14" s="1"/>
  <c r="X347" i="14"/>
  <c r="Z339" i="14"/>
  <c r="AA339" i="14" s="1"/>
  <c r="AB339" i="14" s="1"/>
  <c r="X339" i="14"/>
  <c r="Z331" i="14"/>
  <c r="AA331" i="14" s="1"/>
  <c r="AB331" i="14" s="1"/>
  <c r="X331" i="14"/>
  <c r="Z323" i="14"/>
  <c r="AA323" i="14" s="1"/>
  <c r="AB323" i="14" s="1"/>
  <c r="X323" i="14"/>
  <c r="Z315" i="14"/>
  <c r="AA315" i="14" s="1"/>
  <c r="AB315" i="14" s="1"/>
  <c r="X315" i="14"/>
  <c r="Z307" i="14"/>
  <c r="AA307" i="14" s="1"/>
  <c r="AB307" i="14" s="1"/>
  <c r="X307" i="14"/>
  <c r="Z299" i="14"/>
  <c r="AA299" i="14" s="1"/>
  <c r="AB299" i="14" s="1"/>
  <c r="X299" i="14"/>
  <c r="Z291" i="14"/>
  <c r="AA291" i="14" s="1"/>
  <c r="AB291" i="14" s="1"/>
  <c r="X291" i="14"/>
  <c r="Z283" i="14"/>
  <c r="AA283" i="14" s="1"/>
  <c r="AB283" i="14" s="1"/>
  <c r="X283" i="14"/>
  <c r="Z275" i="14"/>
  <c r="AA275" i="14" s="1"/>
  <c r="AB275" i="14" s="1"/>
  <c r="X275" i="14"/>
  <c r="Z267" i="14"/>
  <c r="AA267" i="14" s="1"/>
  <c r="AB267" i="14" s="1"/>
  <c r="X267" i="14"/>
  <c r="Z259" i="14"/>
  <c r="AA259" i="14" s="1"/>
  <c r="AB259" i="14" s="1"/>
  <c r="X259" i="14"/>
  <c r="Z251" i="14"/>
  <c r="AA251" i="14" s="1"/>
  <c r="AB251" i="14" s="1"/>
  <c r="X251" i="14"/>
  <c r="Z243" i="14"/>
  <c r="AA243" i="14" s="1"/>
  <c r="AB243" i="14" s="1"/>
  <c r="X243" i="14"/>
  <c r="Z236" i="14"/>
  <c r="AA236" i="14" s="1"/>
  <c r="AB236" i="14" s="1"/>
  <c r="X236" i="14"/>
  <c r="Z228" i="14"/>
  <c r="AA228" i="14" s="1"/>
  <c r="AB228" i="14" s="1"/>
  <c r="X228" i="14"/>
  <c r="Z220" i="14"/>
  <c r="AA220" i="14" s="1"/>
  <c r="AB220" i="14" s="1"/>
  <c r="X220" i="14"/>
  <c r="Z212" i="14"/>
  <c r="AA212" i="14" s="1"/>
  <c r="AB212" i="14" s="1"/>
  <c r="X212" i="14"/>
  <c r="Z204" i="14"/>
  <c r="AA204" i="14" s="1"/>
  <c r="AB204" i="14" s="1"/>
  <c r="X204" i="14"/>
  <c r="Z196" i="14"/>
  <c r="AA196" i="14" s="1"/>
  <c r="AB196" i="14" s="1"/>
  <c r="X196" i="14"/>
  <c r="Z188" i="14"/>
  <c r="AA188" i="14" s="1"/>
  <c r="AB188" i="14" s="1"/>
  <c r="X188" i="14"/>
  <c r="Z180" i="14"/>
  <c r="AA180" i="14" s="1"/>
  <c r="AB180" i="14" s="1"/>
  <c r="X180" i="14"/>
  <c r="Z172" i="14"/>
  <c r="AA172" i="14" s="1"/>
  <c r="AB172" i="14" s="1"/>
  <c r="X172" i="14"/>
  <c r="Z164" i="14"/>
  <c r="AA164" i="14" s="1"/>
  <c r="AB164" i="14" s="1"/>
  <c r="X164" i="14"/>
  <c r="Z156" i="14"/>
  <c r="AA156" i="14" s="1"/>
  <c r="AB156" i="14" s="1"/>
  <c r="X156" i="14"/>
  <c r="Z148" i="14"/>
  <c r="AA148" i="14" s="1"/>
  <c r="AB148" i="14" s="1"/>
  <c r="X148" i="14"/>
  <c r="Z140" i="14"/>
  <c r="AA140" i="14" s="1"/>
  <c r="AB140" i="14" s="1"/>
  <c r="X140" i="14"/>
  <c r="Z132" i="14"/>
  <c r="AA132" i="14" s="1"/>
  <c r="AB132" i="14" s="1"/>
  <c r="X132" i="14"/>
  <c r="Z124" i="14"/>
  <c r="AA124" i="14" s="1"/>
  <c r="AB124" i="14" s="1"/>
  <c r="X124" i="14"/>
  <c r="Z117" i="14"/>
  <c r="AA117" i="14" s="1"/>
  <c r="AB117" i="14" s="1"/>
  <c r="X117" i="14"/>
  <c r="Z109" i="14"/>
  <c r="AA109" i="14" s="1"/>
  <c r="AB109" i="14" s="1"/>
  <c r="X109" i="14"/>
  <c r="Z101" i="14"/>
  <c r="AA101" i="14" s="1"/>
  <c r="AB101" i="14" s="1"/>
  <c r="X101" i="14"/>
  <c r="Z93" i="14"/>
  <c r="AA93" i="14" s="1"/>
  <c r="AB93" i="14" s="1"/>
  <c r="X93" i="14"/>
  <c r="Z84" i="14"/>
  <c r="AA84" i="14" s="1"/>
  <c r="AB84" i="14" s="1"/>
  <c r="X84" i="14"/>
  <c r="Z76" i="14"/>
  <c r="AA76" i="14" s="1"/>
  <c r="AB76" i="14" s="1"/>
  <c r="X76" i="14"/>
  <c r="Z69" i="14"/>
  <c r="AA69" i="14" s="1"/>
  <c r="AB69" i="14" s="1"/>
  <c r="X69" i="14"/>
  <c r="Z62" i="14"/>
  <c r="AA62" i="14" s="1"/>
  <c r="AB62" i="14" s="1"/>
  <c r="X62" i="14"/>
  <c r="Z54" i="14"/>
  <c r="AA54" i="14" s="1"/>
  <c r="AB54" i="14" s="1"/>
  <c r="X54" i="14"/>
  <c r="Z46" i="14"/>
  <c r="AA46" i="14" s="1"/>
  <c r="AB46" i="14" s="1"/>
  <c r="X46" i="14"/>
  <c r="Z39" i="14"/>
  <c r="AA39" i="14" s="1"/>
  <c r="AB39" i="14" s="1"/>
  <c r="X39" i="14"/>
  <c r="Z31" i="14"/>
  <c r="AA31" i="14" s="1"/>
  <c r="AB31" i="14" s="1"/>
  <c r="X31" i="14"/>
  <c r="Z23" i="14"/>
  <c r="AA23" i="14" s="1"/>
  <c r="AB23" i="14" s="1"/>
  <c r="X23" i="14"/>
  <c r="Z14" i="14"/>
  <c r="AA14" i="14" s="1"/>
  <c r="AB14" i="14" s="1"/>
  <c r="X14" i="14"/>
  <c r="Z394" i="14"/>
  <c r="AA394" i="14" s="1"/>
  <c r="AB394" i="14" s="1"/>
  <c r="X394" i="14"/>
  <c r="Z386" i="14"/>
  <c r="AA386" i="14" s="1"/>
  <c r="AB386" i="14" s="1"/>
  <c r="X386" i="14"/>
  <c r="Z378" i="14"/>
  <c r="AA378" i="14" s="1"/>
  <c r="AB378" i="14" s="1"/>
  <c r="X378" i="14"/>
  <c r="Z370" i="14"/>
  <c r="AA370" i="14" s="1"/>
  <c r="AB370" i="14" s="1"/>
  <c r="X370" i="14"/>
  <c r="Z362" i="14"/>
  <c r="AA362" i="14" s="1"/>
  <c r="AB362" i="14" s="1"/>
  <c r="X362" i="14"/>
  <c r="Z346" i="14"/>
  <c r="AA346" i="14" s="1"/>
  <c r="AB346" i="14" s="1"/>
  <c r="X346" i="14"/>
  <c r="Z338" i="14"/>
  <c r="AA338" i="14" s="1"/>
  <c r="AB338" i="14" s="1"/>
  <c r="X338" i="14"/>
  <c r="Z330" i="14"/>
  <c r="AA330" i="14" s="1"/>
  <c r="AB330" i="14" s="1"/>
  <c r="X330" i="14"/>
  <c r="Z322" i="14"/>
  <c r="AA322" i="14" s="1"/>
  <c r="AB322" i="14" s="1"/>
  <c r="X322" i="14"/>
  <c r="Z314" i="14"/>
  <c r="AA314" i="14" s="1"/>
  <c r="AB314" i="14" s="1"/>
  <c r="X314" i="14"/>
  <c r="Z306" i="14"/>
  <c r="AA306" i="14" s="1"/>
  <c r="AB306" i="14" s="1"/>
  <c r="X306" i="14"/>
  <c r="Z298" i="14"/>
  <c r="AA298" i="14" s="1"/>
  <c r="AB298" i="14" s="1"/>
  <c r="X298" i="14"/>
  <c r="Z290" i="14"/>
  <c r="AA290" i="14" s="1"/>
  <c r="AB290" i="14" s="1"/>
  <c r="X290" i="14"/>
  <c r="Z282" i="14"/>
  <c r="AA282" i="14" s="1"/>
  <c r="AB282" i="14" s="1"/>
  <c r="X282" i="14"/>
  <c r="Z274" i="14"/>
  <c r="AA274" i="14" s="1"/>
  <c r="AB274" i="14" s="1"/>
  <c r="X274" i="14"/>
  <c r="Z266" i="14"/>
  <c r="AA266" i="14" s="1"/>
  <c r="AB266" i="14" s="1"/>
  <c r="X266" i="14"/>
  <c r="Z258" i="14"/>
  <c r="AA258" i="14" s="1"/>
  <c r="AB258" i="14" s="1"/>
  <c r="X258" i="14"/>
  <c r="Z250" i="14"/>
  <c r="AA250" i="14" s="1"/>
  <c r="AB250" i="14" s="1"/>
  <c r="X250" i="14"/>
  <c r="Z395" i="14"/>
  <c r="AA395" i="14" s="1"/>
  <c r="AB395" i="14" s="1"/>
  <c r="X395" i="14"/>
  <c r="Z235" i="14"/>
  <c r="AA235" i="14" s="1"/>
  <c r="AB235" i="14" s="1"/>
  <c r="X235" i="14"/>
  <c r="Z227" i="14"/>
  <c r="AA227" i="14" s="1"/>
  <c r="AB227" i="14" s="1"/>
  <c r="X227" i="14"/>
  <c r="Z219" i="14"/>
  <c r="AA219" i="14" s="1"/>
  <c r="AB219" i="14" s="1"/>
  <c r="X219" i="14"/>
  <c r="Z211" i="14"/>
  <c r="AA211" i="14" s="1"/>
  <c r="AB211" i="14" s="1"/>
  <c r="X211" i="14"/>
  <c r="Z203" i="14"/>
  <c r="AA203" i="14" s="1"/>
  <c r="AB203" i="14" s="1"/>
  <c r="X203" i="14"/>
  <c r="Z195" i="14"/>
  <c r="AA195" i="14" s="1"/>
  <c r="AB195" i="14" s="1"/>
  <c r="X195" i="14"/>
  <c r="Z187" i="14"/>
  <c r="AA187" i="14" s="1"/>
  <c r="AB187" i="14" s="1"/>
  <c r="X187" i="14"/>
  <c r="Z179" i="14"/>
  <c r="AA179" i="14" s="1"/>
  <c r="AB179" i="14" s="1"/>
  <c r="X179" i="14"/>
  <c r="Z171" i="14"/>
  <c r="AA171" i="14" s="1"/>
  <c r="AB171" i="14" s="1"/>
  <c r="X171" i="14"/>
  <c r="Z163" i="14"/>
  <c r="AA163" i="14" s="1"/>
  <c r="AB163" i="14" s="1"/>
  <c r="X163" i="14"/>
  <c r="Z155" i="14"/>
  <c r="AA155" i="14" s="1"/>
  <c r="AB155" i="14" s="1"/>
  <c r="X155" i="14"/>
  <c r="Z147" i="14"/>
  <c r="AA147" i="14" s="1"/>
  <c r="AB147" i="14" s="1"/>
  <c r="X147" i="14"/>
  <c r="Z139" i="14"/>
  <c r="AA139" i="14" s="1"/>
  <c r="AB139" i="14" s="1"/>
  <c r="X139" i="14"/>
  <c r="Z131" i="14"/>
  <c r="AA131" i="14" s="1"/>
  <c r="AB131" i="14" s="1"/>
  <c r="X131" i="14"/>
  <c r="Z399" i="14"/>
  <c r="AA399" i="14" s="1"/>
  <c r="AB399" i="14" s="1"/>
  <c r="X399" i="14"/>
  <c r="Z116" i="14"/>
  <c r="AA116" i="14" s="1"/>
  <c r="AB116" i="14" s="1"/>
  <c r="X116" i="14"/>
  <c r="Z108" i="14"/>
  <c r="AA108" i="14" s="1"/>
  <c r="AB108" i="14" s="1"/>
  <c r="X108" i="14"/>
  <c r="Z100" i="14"/>
  <c r="AA100" i="14" s="1"/>
  <c r="AB100" i="14" s="1"/>
  <c r="X100" i="14"/>
  <c r="Z92" i="14"/>
  <c r="AA92" i="14" s="1"/>
  <c r="AB92" i="14" s="1"/>
  <c r="X92" i="14"/>
  <c r="Z83" i="14"/>
  <c r="AA83" i="14" s="1"/>
  <c r="AB83" i="14" s="1"/>
  <c r="X83" i="14"/>
  <c r="Z75" i="14"/>
  <c r="AA75" i="14" s="1"/>
  <c r="AB75" i="14" s="1"/>
  <c r="X75" i="14"/>
  <c r="Z68" i="14"/>
  <c r="AA68" i="14" s="1"/>
  <c r="AB68" i="14" s="1"/>
  <c r="X68" i="14"/>
  <c r="Z61" i="14"/>
  <c r="AA61" i="14" s="1"/>
  <c r="AB61" i="14" s="1"/>
  <c r="X61" i="14"/>
  <c r="Z45" i="14"/>
  <c r="AA45" i="14" s="1"/>
  <c r="AB45" i="14" s="1"/>
  <c r="X45" i="14"/>
  <c r="Z38" i="14"/>
  <c r="AA38" i="14" s="1"/>
  <c r="AB38" i="14" s="1"/>
  <c r="X38" i="14"/>
  <c r="Z30" i="14"/>
  <c r="AA30" i="14" s="1"/>
  <c r="AB30" i="14" s="1"/>
  <c r="X30" i="14"/>
  <c r="Z22" i="14"/>
  <c r="AA22" i="14" s="1"/>
  <c r="AB22" i="14" s="1"/>
  <c r="X22" i="14"/>
  <c r="Z13" i="14"/>
  <c r="AA13" i="14" s="1"/>
  <c r="AB13" i="14" s="1"/>
  <c r="X13" i="14"/>
  <c r="Z374" i="14"/>
  <c r="AA374" i="14" s="1"/>
  <c r="AB374" i="14" s="1"/>
  <c r="X374" i="14"/>
  <c r="Z342" i="14"/>
  <c r="AA342" i="14" s="1"/>
  <c r="AB342" i="14" s="1"/>
  <c r="X342" i="14"/>
  <c r="Z302" i="14"/>
  <c r="AA302" i="14" s="1"/>
  <c r="AB302" i="14" s="1"/>
  <c r="X302" i="14"/>
  <c r="Z215" i="14"/>
  <c r="AA215" i="14" s="1"/>
  <c r="AB215" i="14" s="1"/>
  <c r="X215" i="14"/>
  <c r="Z191" i="14"/>
  <c r="AA191" i="14" s="1"/>
  <c r="AB191" i="14" s="1"/>
  <c r="X191" i="14"/>
  <c r="Z175" i="14"/>
  <c r="AA175" i="14" s="1"/>
  <c r="AB175" i="14" s="1"/>
  <c r="X175" i="14"/>
  <c r="Z151" i="14"/>
  <c r="AA151" i="14" s="1"/>
  <c r="AB151" i="14" s="1"/>
  <c r="X151" i="14"/>
  <c r="Z135" i="14"/>
  <c r="AA135" i="14" s="1"/>
  <c r="AB135" i="14" s="1"/>
  <c r="X135" i="14"/>
  <c r="Z104" i="14"/>
  <c r="AA104" i="14" s="1"/>
  <c r="AB104" i="14" s="1"/>
  <c r="X104" i="14"/>
  <c r="Z87" i="14"/>
  <c r="AA87" i="14" s="1"/>
  <c r="AB87" i="14" s="1"/>
  <c r="X87" i="14"/>
  <c r="Z64" i="14"/>
  <c r="AA64" i="14" s="1"/>
  <c r="AB64" i="14" s="1"/>
  <c r="X64" i="14"/>
  <c r="Z42" i="14"/>
  <c r="AA42" i="14" s="1"/>
  <c r="AB42" i="14" s="1"/>
  <c r="X42" i="14"/>
  <c r="Z26" i="14"/>
  <c r="AA26" i="14" s="1"/>
  <c r="AB26" i="14" s="1"/>
  <c r="X26" i="14"/>
  <c r="Z373" i="14"/>
  <c r="AA373" i="14" s="1"/>
  <c r="AB373" i="14" s="1"/>
  <c r="X373" i="14"/>
  <c r="Z333" i="14"/>
  <c r="AA333" i="14" s="1"/>
  <c r="AB333" i="14" s="1"/>
  <c r="X333" i="14"/>
  <c r="Z317" i="14"/>
  <c r="AA317" i="14" s="1"/>
  <c r="AB317" i="14" s="1"/>
  <c r="X317" i="14"/>
  <c r="Z293" i="14"/>
  <c r="AA293" i="14" s="1"/>
  <c r="AB293" i="14" s="1"/>
  <c r="X293" i="14"/>
  <c r="Z253" i="14"/>
  <c r="AA253" i="14" s="1"/>
  <c r="AB253" i="14" s="1"/>
  <c r="X253" i="14"/>
  <c r="Z158" i="14"/>
  <c r="AA158" i="14" s="1"/>
  <c r="AB158" i="14" s="1"/>
  <c r="X158" i="14"/>
  <c r="Z126" i="14"/>
  <c r="AA126" i="14" s="1"/>
  <c r="AB126" i="14" s="1"/>
  <c r="X126" i="14"/>
  <c r="Z103" i="14"/>
  <c r="AA103" i="14" s="1"/>
  <c r="AB103" i="14" s="1"/>
  <c r="X103" i="14"/>
  <c r="Z78" i="14"/>
  <c r="AA78" i="14" s="1"/>
  <c r="AB78" i="14" s="1"/>
  <c r="X78" i="14"/>
  <c r="Z398" i="14"/>
  <c r="AA398" i="14" s="1"/>
  <c r="AB398" i="14" s="1"/>
  <c r="X398" i="14"/>
  <c r="Z41" i="14"/>
  <c r="AA41" i="14" s="1"/>
  <c r="AB41" i="14" s="1"/>
  <c r="X41" i="14"/>
  <c r="Z8" i="14"/>
  <c r="AA8" i="14" s="1"/>
  <c r="AB8" i="14" s="1"/>
  <c r="X8" i="14"/>
  <c r="Z385" i="14"/>
  <c r="AA385" i="14" s="1"/>
  <c r="AB385" i="14" s="1"/>
  <c r="X385" i="14"/>
  <c r="Z361" i="14"/>
  <c r="AA361" i="14" s="1"/>
  <c r="AB361" i="14" s="1"/>
  <c r="X361" i="14"/>
  <c r="Z353" i="14"/>
  <c r="AA353" i="14" s="1"/>
  <c r="AB353" i="14" s="1"/>
  <c r="X353" i="14"/>
  <c r="Z382" i="14"/>
  <c r="AA382" i="14" s="1"/>
  <c r="AB382" i="14" s="1"/>
  <c r="X382" i="14"/>
  <c r="Z329" i="14"/>
  <c r="AA329" i="14" s="1"/>
  <c r="AB329" i="14" s="1"/>
  <c r="X329" i="14"/>
  <c r="Z321" i="14"/>
  <c r="AA321" i="14" s="1"/>
  <c r="AB321" i="14" s="1"/>
  <c r="X321" i="14"/>
  <c r="Z305" i="14"/>
  <c r="AA305" i="14" s="1"/>
  <c r="AB305" i="14" s="1"/>
  <c r="X305" i="14"/>
  <c r="Z289" i="14"/>
  <c r="AA289" i="14" s="1"/>
  <c r="AB289" i="14" s="1"/>
  <c r="X289" i="14"/>
  <c r="Z273" i="14"/>
  <c r="AA273" i="14" s="1"/>
  <c r="AB273" i="14" s="1"/>
  <c r="X273" i="14"/>
  <c r="Z257" i="14"/>
  <c r="AA257" i="14" s="1"/>
  <c r="AB257" i="14" s="1"/>
  <c r="X257" i="14"/>
  <c r="Z242" i="14"/>
  <c r="AA242" i="14" s="1"/>
  <c r="AB242" i="14" s="1"/>
  <c r="X242" i="14"/>
  <c r="Z226" i="14"/>
  <c r="AA226" i="14" s="1"/>
  <c r="AB226" i="14" s="1"/>
  <c r="X226" i="14"/>
  <c r="Z210" i="14"/>
  <c r="AA210" i="14" s="1"/>
  <c r="AB210" i="14" s="1"/>
  <c r="X210" i="14"/>
  <c r="Z186" i="14"/>
  <c r="AA186" i="14" s="1"/>
  <c r="AB186" i="14" s="1"/>
  <c r="X186" i="14"/>
  <c r="Z178" i="14"/>
  <c r="AA178" i="14" s="1"/>
  <c r="AB178" i="14" s="1"/>
  <c r="X178" i="14"/>
  <c r="Z162" i="14"/>
  <c r="AA162" i="14" s="1"/>
  <c r="AB162" i="14" s="1"/>
  <c r="X162" i="14"/>
  <c r="Z146" i="14"/>
  <c r="AA146" i="14" s="1"/>
  <c r="AB146" i="14" s="1"/>
  <c r="X146" i="14"/>
  <c r="Z130" i="14"/>
  <c r="AA130" i="14" s="1"/>
  <c r="AB130" i="14" s="1"/>
  <c r="X130" i="14"/>
  <c r="Z123" i="14"/>
  <c r="AA123" i="14" s="1"/>
  <c r="AB123" i="14" s="1"/>
  <c r="X123" i="14"/>
  <c r="Z115" i="14"/>
  <c r="AA115" i="14" s="1"/>
  <c r="AB115" i="14" s="1"/>
  <c r="X115" i="14"/>
  <c r="Z107" i="14"/>
  <c r="AA107" i="14" s="1"/>
  <c r="AB107" i="14" s="1"/>
  <c r="X107" i="14"/>
  <c r="Z82" i="14"/>
  <c r="AA82" i="14" s="1"/>
  <c r="AB82" i="14" s="1"/>
  <c r="X82" i="14"/>
  <c r="Z74" i="14"/>
  <c r="AA74" i="14" s="1"/>
  <c r="AB74" i="14" s="1"/>
  <c r="X74" i="14"/>
  <c r="Z37" i="14"/>
  <c r="AA37" i="14" s="1"/>
  <c r="AB37" i="14" s="1"/>
  <c r="X37" i="14"/>
  <c r="Z29" i="14"/>
  <c r="AA29" i="14" s="1"/>
  <c r="AB29" i="14" s="1"/>
  <c r="X29" i="14"/>
  <c r="Z12" i="14"/>
  <c r="AA12" i="14" s="1"/>
  <c r="AB12" i="14" s="1"/>
  <c r="X12" i="14"/>
  <c r="Z392" i="14"/>
  <c r="AA392" i="14" s="1"/>
  <c r="AB392" i="14" s="1"/>
  <c r="X392" i="14"/>
  <c r="Z384" i="14"/>
  <c r="AA384" i="14" s="1"/>
  <c r="AB384" i="14" s="1"/>
  <c r="X384" i="14"/>
  <c r="Z376" i="14"/>
  <c r="AA376" i="14" s="1"/>
  <c r="AB376" i="14" s="1"/>
  <c r="X376" i="14"/>
  <c r="Z368" i="14"/>
  <c r="AA368" i="14" s="1"/>
  <c r="AB368" i="14" s="1"/>
  <c r="X368" i="14"/>
  <c r="Z360" i="14"/>
  <c r="AA360" i="14" s="1"/>
  <c r="AB360" i="14" s="1"/>
  <c r="X360" i="14"/>
  <c r="Z352" i="14"/>
  <c r="AA352" i="14" s="1"/>
  <c r="AB352" i="14" s="1"/>
  <c r="X352" i="14"/>
  <c r="Z344" i="14"/>
  <c r="AA344" i="14" s="1"/>
  <c r="AB344" i="14" s="1"/>
  <c r="X344" i="14"/>
  <c r="Z336" i="14"/>
  <c r="AA336" i="14" s="1"/>
  <c r="AB336" i="14" s="1"/>
  <c r="X336" i="14"/>
  <c r="Z328" i="14"/>
  <c r="AA328" i="14" s="1"/>
  <c r="AB328" i="14" s="1"/>
  <c r="X328" i="14"/>
  <c r="Z320" i="14"/>
  <c r="AA320" i="14" s="1"/>
  <c r="AB320" i="14" s="1"/>
  <c r="X320" i="14"/>
  <c r="Z304" i="14"/>
  <c r="AA304" i="14" s="1"/>
  <c r="AB304" i="14" s="1"/>
  <c r="X304" i="14"/>
  <c r="Z296" i="14"/>
  <c r="AA296" i="14" s="1"/>
  <c r="AB296" i="14" s="1"/>
  <c r="X296" i="14"/>
  <c r="Z288" i="14"/>
  <c r="AA288" i="14" s="1"/>
  <c r="AB288" i="14" s="1"/>
  <c r="X288" i="14"/>
  <c r="Z280" i="14"/>
  <c r="AA280" i="14" s="1"/>
  <c r="AB280" i="14" s="1"/>
  <c r="X280" i="14"/>
  <c r="Z264" i="14"/>
  <c r="AA264" i="14" s="1"/>
  <c r="AB264" i="14" s="1"/>
  <c r="X264" i="14"/>
  <c r="Z256" i="14"/>
  <c r="AA256" i="14" s="1"/>
  <c r="AB256" i="14" s="1"/>
  <c r="X256" i="14"/>
  <c r="Z248" i="14"/>
  <c r="AA248" i="14" s="1"/>
  <c r="AB248" i="14" s="1"/>
  <c r="X248" i="14"/>
  <c r="Z241" i="14"/>
  <c r="AA241" i="14" s="1"/>
  <c r="AB241" i="14" s="1"/>
  <c r="X241" i="14"/>
  <c r="Z233" i="14"/>
  <c r="AA233" i="14" s="1"/>
  <c r="AB233" i="14" s="1"/>
  <c r="X233" i="14"/>
  <c r="Z225" i="14"/>
  <c r="AA225" i="14" s="1"/>
  <c r="AB225" i="14" s="1"/>
  <c r="X225" i="14"/>
  <c r="Z217" i="14"/>
  <c r="AA217" i="14" s="1"/>
  <c r="AB217" i="14" s="1"/>
  <c r="X217" i="14"/>
  <c r="Z209" i="14"/>
  <c r="AA209" i="14" s="1"/>
  <c r="AB209" i="14" s="1"/>
  <c r="X209" i="14"/>
  <c r="Z201" i="14"/>
  <c r="AA201" i="14" s="1"/>
  <c r="AB201" i="14" s="1"/>
  <c r="X201" i="14"/>
  <c r="Z193" i="14"/>
  <c r="AA193" i="14" s="1"/>
  <c r="AB193" i="14" s="1"/>
  <c r="X193" i="14"/>
  <c r="Z185" i="14"/>
  <c r="AA185" i="14" s="1"/>
  <c r="AB185" i="14" s="1"/>
  <c r="X185" i="14"/>
  <c r="Z177" i="14"/>
  <c r="AA177" i="14" s="1"/>
  <c r="AB177" i="14" s="1"/>
  <c r="X177" i="14"/>
  <c r="Z169" i="14"/>
  <c r="AA169" i="14" s="1"/>
  <c r="AB169" i="14" s="1"/>
  <c r="X169" i="14"/>
  <c r="Z161" i="14"/>
  <c r="AA161" i="14" s="1"/>
  <c r="AB161" i="14" s="1"/>
  <c r="X161" i="14"/>
  <c r="Z153" i="14"/>
  <c r="AA153" i="14" s="1"/>
  <c r="AB153" i="14" s="1"/>
  <c r="X153" i="14"/>
  <c r="Z145" i="14"/>
  <c r="AA145" i="14" s="1"/>
  <c r="AB145" i="14" s="1"/>
  <c r="X145" i="14"/>
  <c r="Z137" i="14"/>
  <c r="AA137" i="14" s="1"/>
  <c r="AB137" i="14" s="1"/>
  <c r="X137" i="14"/>
  <c r="Z129" i="14"/>
  <c r="AA129" i="14" s="1"/>
  <c r="AB129" i="14" s="1"/>
  <c r="X129" i="14"/>
  <c r="Z122" i="14"/>
  <c r="AA122" i="14" s="1"/>
  <c r="AB122" i="14" s="1"/>
  <c r="X122" i="14"/>
  <c r="Z114" i="14"/>
  <c r="AA114" i="14" s="1"/>
  <c r="AB114" i="14" s="1"/>
  <c r="X114" i="14"/>
  <c r="Z106" i="14"/>
  <c r="AA106" i="14" s="1"/>
  <c r="AB106" i="14" s="1"/>
  <c r="X106" i="14"/>
  <c r="Z90" i="14"/>
  <c r="AA90" i="14" s="1"/>
  <c r="AB90" i="14" s="1"/>
  <c r="X90" i="14"/>
  <c r="Z81" i="14"/>
  <c r="AA81" i="14" s="1"/>
  <c r="AB81" i="14" s="1"/>
  <c r="X81" i="14"/>
  <c r="Z73" i="14"/>
  <c r="AA73" i="14" s="1"/>
  <c r="AB73" i="14" s="1"/>
  <c r="X73" i="14"/>
  <c r="Z66" i="14"/>
  <c r="AA66" i="14" s="1"/>
  <c r="AB66" i="14" s="1"/>
  <c r="X66" i="14"/>
  <c r="Z59" i="14"/>
  <c r="AA59" i="14" s="1"/>
  <c r="AB59" i="14" s="1"/>
  <c r="X59" i="14"/>
  <c r="Z51" i="14"/>
  <c r="AA51" i="14" s="1"/>
  <c r="AB51" i="14" s="1"/>
  <c r="X51" i="14"/>
  <c r="Z89" i="14"/>
  <c r="AA89" i="14" s="1"/>
  <c r="AB89" i="14" s="1"/>
  <c r="X89" i="14"/>
  <c r="Z36" i="14"/>
  <c r="AA36" i="14" s="1"/>
  <c r="AB36" i="14" s="1"/>
  <c r="X36" i="14"/>
  <c r="Z28" i="14"/>
  <c r="AA28" i="14" s="1"/>
  <c r="AB28" i="14" s="1"/>
  <c r="X28" i="14"/>
  <c r="Z19" i="14"/>
  <c r="AA19" i="14" s="1"/>
  <c r="AB19" i="14" s="1"/>
  <c r="X19" i="14"/>
  <c r="Z11" i="14"/>
  <c r="AA11" i="14" s="1"/>
  <c r="AB11" i="14" s="1"/>
  <c r="X11" i="14"/>
  <c r="Z337" i="14"/>
  <c r="AA337" i="14" s="1"/>
  <c r="AB337" i="14" s="1"/>
  <c r="X337" i="14"/>
  <c r="Z350" i="14"/>
  <c r="AA350" i="14" s="1"/>
  <c r="AB350" i="14" s="1"/>
  <c r="X350" i="14"/>
  <c r="Z318" i="14"/>
  <c r="AA318" i="14" s="1"/>
  <c r="AB318" i="14" s="1"/>
  <c r="X318" i="14"/>
  <c r="Z286" i="14"/>
  <c r="AA286" i="14" s="1"/>
  <c r="AB286" i="14" s="1"/>
  <c r="X286" i="14"/>
  <c r="Z270" i="14"/>
  <c r="AA270" i="14" s="1"/>
  <c r="AB270" i="14" s="1"/>
  <c r="X270" i="14"/>
  <c r="Z254" i="14"/>
  <c r="AA254" i="14" s="1"/>
  <c r="AB254" i="14" s="1"/>
  <c r="X254" i="14"/>
  <c r="Z223" i="14"/>
  <c r="AA223" i="14" s="1"/>
  <c r="AB223" i="14" s="1"/>
  <c r="X223" i="14"/>
  <c r="Z199" i="14"/>
  <c r="AA199" i="14" s="1"/>
  <c r="AB199" i="14" s="1"/>
  <c r="X199" i="14"/>
  <c r="Z120" i="14"/>
  <c r="AA120" i="14" s="1"/>
  <c r="AB120" i="14" s="1"/>
  <c r="X120" i="14"/>
  <c r="Z96" i="14"/>
  <c r="AA96" i="14" s="1"/>
  <c r="AB96" i="14" s="1"/>
  <c r="X96" i="14"/>
  <c r="Z72" i="14"/>
  <c r="AA72" i="14" s="1"/>
  <c r="AB72" i="14" s="1"/>
  <c r="X72" i="14"/>
  <c r="Z49" i="14"/>
  <c r="AA49" i="14" s="1"/>
  <c r="AB49" i="14" s="1"/>
  <c r="X49" i="14"/>
  <c r="Z17" i="14"/>
  <c r="AA17" i="14" s="1"/>
  <c r="AB17" i="14" s="1"/>
  <c r="X17" i="14"/>
  <c r="Z389" i="14"/>
  <c r="AA389" i="14" s="1"/>
  <c r="AB389" i="14" s="1"/>
  <c r="X389" i="14"/>
  <c r="Z357" i="14"/>
  <c r="AA357" i="14" s="1"/>
  <c r="AB357" i="14" s="1"/>
  <c r="X357" i="14"/>
  <c r="Z325" i="14"/>
  <c r="AA325" i="14" s="1"/>
  <c r="AB325" i="14" s="1"/>
  <c r="X325" i="14"/>
  <c r="Z301" i="14"/>
  <c r="AA301" i="14" s="1"/>
  <c r="AB301" i="14" s="1"/>
  <c r="X301" i="14"/>
  <c r="Z269" i="14"/>
  <c r="AA269" i="14" s="1"/>
  <c r="AB269" i="14" s="1"/>
  <c r="X269" i="14"/>
  <c r="Z245" i="14"/>
  <c r="AA245" i="14" s="1"/>
  <c r="AB245" i="14" s="1"/>
  <c r="X245" i="14"/>
  <c r="Z222" i="14"/>
  <c r="AA222" i="14" s="1"/>
  <c r="AB222" i="14" s="1"/>
  <c r="X222" i="14"/>
  <c r="Z198" i="14"/>
  <c r="AA198" i="14" s="1"/>
  <c r="AB198" i="14" s="1"/>
  <c r="X198" i="14"/>
  <c r="Z174" i="14"/>
  <c r="AA174" i="14" s="1"/>
  <c r="AB174" i="14" s="1"/>
  <c r="X174" i="14"/>
  <c r="Z142" i="14"/>
  <c r="AA142" i="14" s="1"/>
  <c r="AB142" i="14" s="1"/>
  <c r="X142" i="14"/>
  <c r="Z119" i="14"/>
  <c r="AA119" i="14" s="1"/>
  <c r="AB119" i="14" s="1"/>
  <c r="X119" i="14"/>
  <c r="Z95" i="14"/>
  <c r="AA95" i="14" s="1"/>
  <c r="AB95" i="14" s="1"/>
  <c r="X95" i="14"/>
  <c r="Z71" i="14"/>
  <c r="AA71" i="14" s="1"/>
  <c r="AB71" i="14" s="1"/>
  <c r="X71" i="14"/>
  <c r="Z56" i="14"/>
  <c r="AA56" i="14" s="1"/>
  <c r="AB56" i="14" s="1"/>
  <c r="X56" i="14"/>
  <c r="Z33" i="14"/>
  <c r="AA33" i="14" s="1"/>
  <c r="AB33" i="14" s="1"/>
  <c r="X33" i="14"/>
  <c r="Z16" i="14"/>
  <c r="AA16" i="14" s="1"/>
  <c r="AB16" i="14" s="1"/>
  <c r="X16" i="14"/>
  <c r="Z393" i="14"/>
  <c r="AA393" i="14" s="1"/>
  <c r="AB393" i="14" s="1"/>
  <c r="X393" i="14"/>
  <c r="Z377" i="14"/>
  <c r="AA377" i="14" s="1"/>
  <c r="AB377" i="14" s="1"/>
  <c r="X377" i="14"/>
  <c r="Z369" i="14"/>
  <c r="AA369" i="14" s="1"/>
  <c r="AB369" i="14" s="1"/>
  <c r="X369" i="14"/>
  <c r="Z345" i="14"/>
  <c r="AA345" i="14" s="1"/>
  <c r="AB345" i="14" s="1"/>
  <c r="X345" i="14"/>
  <c r="Z297" i="14"/>
  <c r="AA297" i="14" s="1"/>
  <c r="AB297" i="14" s="1"/>
  <c r="X297" i="14"/>
  <c r="Z281" i="14"/>
  <c r="AA281" i="14" s="1"/>
  <c r="AB281" i="14" s="1"/>
  <c r="X281" i="14"/>
  <c r="Z265" i="14"/>
  <c r="AA265" i="14" s="1"/>
  <c r="AB265" i="14" s="1"/>
  <c r="X265" i="14"/>
  <c r="Z249" i="14"/>
  <c r="AA249" i="14" s="1"/>
  <c r="AB249" i="14" s="1"/>
  <c r="X249" i="14"/>
  <c r="Z234" i="14"/>
  <c r="AA234" i="14" s="1"/>
  <c r="AB234" i="14" s="1"/>
  <c r="X234" i="14"/>
  <c r="Z218" i="14"/>
  <c r="AA218" i="14" s="1"/>
  <c r="AB218" i="14" s="1"/>
  <c r="X218" i="14"/>
  <c r="Z202" i="14"/>
  <c r="AA202" i="14" s="1"/>
  <c r="AB202" i="14" s="1"/>
  <c r="X202" i="14"/>
  <c r="Z194" i="14"/>
  <c r="AA194" i="14" s="1"/>
  <c r="AB194" i="14" s="1"/>
  <c r="X194" i="14"/>
  <c r="Z170" i="14"/>
  <c r="AA170" i="14" s="1"/>
  <c r="AB170" i="14" s="1"/>
  <c r="X170" i="14"/>
  <c r="Z154" i="14"/>
  <c r="AA154" i="14" s="1"/>
  <c r="AB154" i="14" s="1"/>
  <c r="X154" i="14"/>
  <c r="Z138" i="14"/>
  <c r="AA138" i="14" s="1"/>
  <c r="AB138" i="14" s="1"/>
  <c r="X138" i="14"/>
  <c r="Z91" i="14"/>
  <c r="AA91" i="14" s="1"/>
  <c r="AB91" i="14" s="1"/>
  <c r="X91" i="14"/>
  <c r="Z67" i="14"/>
  <c r="AA67" i="14" s="1"/>
  <c r="AB67" i="14" s="1"/>
  <c r="X67" i="14"/>
  <c r="Z60" i="14"/>
  <c r="AA60" i="14" s="1"/>
  <c r="AB60" i="14" s="1"/>
  <c r="X60" i="14"/>
  <c r="Z44" i="14"/>
  <c r="AA44" i="14" s="1"/>
  <c r="AB44" i="14" s="1"/>
  <c r="X44" i="14"/>
  <c r="Z21" i="14"/>
  <c r="AA21" i="14" s="1"/>
  <c r="AB21" i="14" s="1"/>
  <c r="X21" i="14"/>
  <c r="Z391" i="14"/>
  <c r="AA391" i="14" s="1"/>
  <c r="AB391" i="14" s="1"/>
  <c r="X391" i="14"/>
  <c r="Z383" i="14"/>
  <c r="AA383" i="14" s="1"/>
  <c r="AB383" i="14" s="1"/>
  <c r="X383" i="14"/>
  <c r="Z375" i="14"/>
  <c r="AA375" i="14" s="1"/>
  <c r="AB375" i="14" s="1"/>
  <c r="X375" i="14"/>
  <c r="Z367" i="14"/>
  <c r="AA367" i="14" s="1"/>
  <c r="AB367" i="14" s="1"/>
  <c r="X367" i="14"/>
  <c r="Z359" i="14"/>
  <c r="AA359" i="14" s="1"/>
  <c r="AB359" i="14" s="1"/>
  <c r="X359" i="14"/>
  <c r="Z351" i="14"/>
  <c r="AA351" i="14" s="1"/>
  <c r="AB351" i="14" s="1"/>
  <c r="X351" i="14"/>
  <c r="Z343" i="14"/>
  <c r="AA343" i="14" s="1"/>
  <c r="AB343" i="14" s="1"/>
  <c r="X343" i="14"/>
  <c r="Z335" i="14"/>
  <c r="AA335" i="14" s="1"/>
  <c r="AB335" i="14" s="1"/>
  <c r="X335" i="14"/>
  <c r="Z327" i="14"/>
  <c r="AA327" i="14" s="1"/>
  <c r="AB327" i="14" s="1"/>
  <c r="X327" i="14"/>
  <c r="Z319" i="14"/>
  <c r="AA319" i="14" s="1"/>
  <c r="AB319" i="14" s="1"/>
  <c r="X319" i="14"/>
  <c r="Z311" i="14"/>
  <c r="AA311" i="14" s="1"/>
  <c r="AB311" i="14" s="1"/>
  <c r="X311" i="14"/>
  <c r="Z303" i="14"/>
  <c r="AA303" i="14" s="1"/>
  <c r="AB303" i="14" s="1"/>
  <c r="X303" i="14"/>
  <c r="Z295" i="14"/>
  <c r="AA295" i="14" s="1"/>
  <c r="AB295" i="14" s="1"/>
  <c r="X295" i="14"/>
  <c r="Z287" i="14"/>
  <c r="AA287" i="14" s="1"/>
  <c r="AB287" i="14" s="1"/>
  <c r="X287" i="14"/>
  <c r="Z279" i="14"/>
  <c r="AA279" i="14" s="1"/>
  <c r="AB279" i="14" s="1"/>
  <c r="X279" i="14"/>
  <c r="Z263" i="14"/>
  <c r="AA263" i="14" s="1"/>
  <c r="AB263" i="14" s="1"/>
  <c r="X263" i="14"/>
  <c r="Z255" i="14"/>
  <c r="AA255" i="14" s="1"/>
  <c r="AB255" i="14" s="1"/>
  <c r="X255" i="14"/>
  <c r="Z247" i="14"/>
  <c r="AA247" i="14" s="1"/>
  <c r="AB247" i="14" s="1"/>
  <c r="X247" i="14"/>
  <c r="Z240" i="14"/>
  <c r="AA240" i="14" s="1"/>
  <c r="AB240" i="14" s="1"/>
  <c r="X240" i="14"/>
  <c r="Z232" i="14"/>
  <c r="AA232" i="14" s="1"/>
  <c r="AB232" i="14" s="1"/>
  <c r="X232" i="14"/>
  <c r="Z224" i="14"/>
  <c r="AA224" i="14" s="1"/>
  <c r="AB224" i="14" s="1"/>
  <c r="X224" i="14"/>
  <c r="Z216" i="14"/>
  <c r="AA216" i="14" s="1"/>
  <c r="AB216" i="14" s="1"/>
  <c r="X216" i="14"/>
  <c r="Z208" i="14"/>
  <c r="AA208" i="14" s="1"/>
  <c r="AB208" i="14" s="1"/>
  <c r="X208" i="14"/>
  <c r="Z200" i="14"/>
  <c r="AA200" i="14" s="1"/>
  <c r="AB200" i="14" s="1"/>
  <c r="X200" i="14"/>
  <c r="Z192" i="14"/>
  <c r="AA192" i="14" s="1"/>
  <c r="AB192" i="14" s="1"/>
  <c r="X192" i="14"/>
  <c r="Z184" i="14"/>
  <c r="AA184" i="14" s="1"/>
  <c r="AB184" i="14" s="1"/>
  <c r="X184" i="14"/>
  <c r="Z176" i="14"/>
  <c r="AA176" i="14" s="1"/>
  <c r="AB176" i="14" s="1"/>
  <c r="X176" i="14"/>
  <c r="Z168" i="14"/>
  <c r="AA168" i="14" s="1"/>
  <c r="AB168" i="14" s="1"/>
  <c r="X168" i="14"/>
  <c r="Z160" i="14"/>
  <c r="AA160" i="14" s="1"/>
  <c r="AB160" i="14" s="1"/>
  <c r="X160" i="14"/>
  <c r="Z152" i="14"/>
  <c r="AA152" i="14" s="1"/>
  <c r="AB152" i="14" s="1"/>
  <c r="X152" i="14"/>
  <c r="Z136" i="14"/>
  <c r="AA136" i="14" s="1"/>
  <c r="AB136" i="14" s="1"/>
  <c r="X136" i="14"/>
  <c r="Z128" i="14"/>
  <c r="AA128" i="14" s="1"/>
  <c r="AB128" i="14" s="1"/>
  <c r="X128" i="14"/>
  <c r="Z121" i="14"/>
  <c r="AA121" i="14" s="1"/>
  <c r="AB121" i="14" s="1"/>
  <c r="X121" i="14"/>
  <c r="Z113" i="14"/>
  <c r="AA113" i="14" s="1"/>
  <c r="AB113" i="14" s="1"/>
  <c r="X113" i="14"/>
  <c r="Z105" i="14"/>
  <c r="AA105" i="14" s="1"/>
  <c r="AB105" i="14" s="1"/>
  <c r="X105" i="14"/>
  <c r="Z97" i="14"/>
  <c r="AA97" i="14" s="1"/>
  <c r="AB97" i="14" s="1"/>
  <c r="X97" i="14"/>
  <c r="Z88" i="14"/>
  <c r="AA88" i="14" s="1"/>
  <c r="AB88" i="14" s="1"/>
  <c r="X88" i="14"/>
  <c r="Z80" i="14"/>
  <c r="AA80" i="14" s="1"/>
  <c r="AB80" i="14" s="1"/>
  <c r="X80" i="14"/>
  <c r="Z20" i="14"/>
  <c r="AA20" i="14" s="1"/>
  <c r="AB20" i="14" s="1"/>
  <c r="X20" i="14"/>
  <c r="Z65" i="14"/>
  <c r="AA65" i="14" s="1"/>
  <c r="AB65" i="14" s="1"/>
  <c r="X65" i="14"/>
  <c r="Z58" i="14"/>
  <c r="AA58" i="14" s="1"/>
  <c r="AB58" i="14" s="1"/>
  <c r="X58" i="14"/>
  <c r="Z50" i="14"/>
  <c r="AA50" i="14" s="1"/>
  <c r="AB50" i="14" s="1"/>
  <c r="X50" i="14"/>
  <c r="Z43" i="14"/>
  <c r="AA43" i="14" s="1"/>
  <c r="AB43" i="14" s="1"/>
  <c r="X43" i="14"/>
  <c r="Z35" i="14"/>
  <c r="AA35" i="14" s="1"/>
  <c r="AB35" i="14" s="1"/>
  <c r="X35" i="14"/>
  <c r="Z27" i="14"/>
  <c r="AA27" i="14" s="1"/>
  <c r="AB27" i="14" s="1"/>
  <c r="X27" i="14"/>
  <c r="Z18" i="14"/>
  <c r="AA18" i="14" s="1"/>
  <c r="AB18" i="14" s="1"/>
  <c r="X18" i="14"/>
  <c r="Z10" i="14"/>
  <c r="AA10" i="14" s="1"/>
  <c r="AB10" i="14" s="1"/>
  <c r="X10" i="14"/>
  <c r="A7" i="9"/>
  <c r="A7" i="8"/>
  <c r="A7" i="3"/>
  <c r="A7" i="4"/>
  <c r="A7" i="10"/>
  <c r="A7" i="7"/>
  <c r="A7" i="5"/>
  <c r="Z231" i="14"/>
  <c r="Z143" i="14"/>
  <c r="Z272" i="14"/>
  <c r="Z144" i="14"/>
  <c r="Z230" i="14"/>
  <c r="Z190" i="14"/>
  <c r="Z98" i="14"/>
  <c r="Z271" i="14"/>
  <c r="Z189" i="14"/>
  <c r="Z355" i="14"/>
  <c r="Z6" i="14"/>
  <c r="Z312" i="14"/>
  <c r="Z354" i="14"/>
  <c r="Z53" i="14"/>
  <c r="Z5" i="14"/>
  <c r="Z313" i="14"/>
  <c r="Z99" i="14"/>
  <c r="Z52" i="14"/>
  <c r="V389" i="14"/>
  <c r="V390" i="14"/>
  <c r="V337" i="14"/>
  <c r="V358" i="14"/>
  <c r="V350" i="14"/>
  <c r="V326" i="14"/>
  <c r="V223" i="14"/>
  <c r="V199" i="14"/>
  <c r="V191" i="14"/>
  <c r="V120" i="14"/>
  <c r="V57" i="14"/>
  <c r="V17" i="14"/>
  <c r="V10" i="14"/>
  <c r="V43" i="14"/>
  <c r="V20" i="14"/>
  <c r="V105" i="14"/>
  <c r="V6" i="14"/>
  <c r="V44" i="14"/>
  <c r="V58" i="14"/>
  <c r="V91" i="14"/>
  <c r="V109" i="14"/>
  <c r="V123" i="14"/>
  <c r="V138" i="14"/>
  <c r="V164" i="14"/>
  <c r="V180" i="14"/>
  <c r="V192" i="14"/>
  <c r="V202" i="14"/>
  <c r="V224" i="14"/>
  <c r="V234" i="14"/>
  <c r="V255" i="14"/>
  <c r="V265" i="14"/>
  <c r="V287" i="14"/>
  <c r="V297" i="14"/>
  <c r="V319" i="14"/>
  <c r="V329" i="14"/>
  <c r="V351" i="14"/>
  <c r="V361" i="14"/>
  <c r="V383" i="14"/>
  <c r="V393" i="14"/>
  <c r="V27" i="14"/>
  <c r="V152" i="14"/>
  <c r="V168" i="14"/>
  <c r="V29" i="14"/>
  <c r="V46" i="14"/>
  <c r="V97" i="14"/>
  <c r="V140" i="14"/>
  <c r="V154" i="14"/>
  <c r="V170" i="14"/>
  <c r="V194" i="14"/>
  <c r="V216" i="14"/>
  <c r="V226" i="14"/>
  <c r="V247" i="14"/>
  <c r="V257" i="14"/>
  <c r="V279" i="14"/>
  <c r="V289" i="14"/>
  <c r="V311" i="14"/>
  <c r="V321" i="14"/>
  <c r="V343" i="14"/>
  <c r="V353" i="14"/>
  <c r="V375" i="14"/>
  <c r="V385" i="14"/>
  <c r="V5" i="14"/>
  <c r="V65" i="14"/>
  <c r="V99" i="14"/>
  <c r="V128" i="14"/>
  <c r="V184" i="14"/>
  <c r="V35" i="14"/>
  <c r="V67" i="14"/>
  <c r="V84" i="14"/>
  <c r="V117" i="14"/>
  <c r="V130" i="14"/>
  <c r="V172" i="14"/>
  <c r="V186" i="14"/>
  <c r="V208" i="14"/>
  <c r="V218" i="14"/>
  <c r="V240" i="14"/>
  <c r="V249" i="14"/>
  <c r="V271" i="14"/>
  <c r="V281" i="14"/>
  <c r="V303" i="14"/>
  <c r="V313" i="14"/>
  <c r="V335" i="14"/>
  <c r="V345" i="14"/>
  <c r="V367" i="14"/>
  <c r="V377" i="14"/>
  <c r="V23" i="14"/>
  <c r="V68" i="14"/>
  <c r="V108" i="14"/>
  <c r="V148" i="14"/>
  <c r="V242" i="14"/>
  <c r="V272" i="14"/>
  <c r="V296" i="14"/>
  <c r="V327" i="14"/>
  <c r="V54" i="14"/>
  <c r="V232" i="14"/>
  <c r="V136" i="14"/>
  <c r="V209" i="14"/>
  <c r="V294" i="14"/>
  <c r="V380" i="14"/>
  <c r="V69" i="14"/>
  <c r="V273" i="14"/>
  <c r="V304" i="14"/>
  <c r="V328" i="14"/>
  <c r="V359" i="14"/>
  <c r="V88" i="14"/>
  <c r="V37" i="14"/>
  <c r="V74" i="14"/>
  <c r="V160" i="14"/>
  <c r="V305" i="14"/>
  <c r="V336" i="14"/>
  <c r="V360" i="14"/>
  <c r="V391" i="14"/>
  <c r="V87" i="14"/>
  <c r="V163" i="14"/>
  <c r="V254" i="14"/>
  <c r="V369" i="14"/>
  <c r="V132" i="14"/>
  <c r="V101" i="14"/>
  <c r="V175" i="14"/>
  <c r="V263" i="14"/>
  <c r="V38" i="14"/>
  <c r="V121" i="14"/>
  <c r="V162" i="14"/>
  <c r="V382" i="14"/>
  <c r="V368" i="14"/>
  <c r="V392" i="14"/>
  <c r="V39" i="14"/>
  <c r="V131" i="14"/>
  <c r="V200" i="14"/>
  <c r="V231" i="14"/>
  <c r="V201" i="14"/>
  <c r="V286" i="14"/>
  <c r="V233" i="14"/>
  <c r="V318" i="14"/>
  <c r="V107" i="14"/>
  <c r="V147" i="14"/>
  <c r="V179" i="14"/>
  <c r="V210" i="14"/>
  <c r="V241" i="14"/>
  <c r="V264" i="14"/>
  <c r="V295" i="14"/>
  <c r="V262" i="14"/>
  <c r="V365" i="14"/>
  <c r="V349" i="14"/>
  <c r="V317" i="14"/>
  <c r="V301" i="14"/>
  <c r="V293" i="14"/>
  <c r="V269" i="14"/>
  <c r="V245" i="14"/>
  <c r="V230" i="14"/>
  <c r="V206" i="14"/>
  <c r="V198" i="14"/>
  <c r="V190" i="14"/>
  <c r="V174" i="14"/>
  <c r="V150" i="14"/>
  <c r="V119" i="14"/>
  <c r="V86" i="14"/>
  <c r="V56" i="14"/>
  <c r="V25" i="14"/>
  <c r="V373" i="14"/>
  <c r="V325" i="14"/>
  <c r="V277" i="14"/>
  <c r="V253" i="14"/>
  <c r="V222" i="14"/>
  <c r="V348" i="14"/>
  <c r="V308" i="14"/>
  <c r="V244" i="14"/>
  <c r="V213" i="14"/>
  <c r="V381" i="14"/>
  <c r="V357" i="14"/>
  <c r="V341" i="14"/>
  <c r="V333" i="14"/>
  <c r="V309" i="14"/>
  <c r="V285" i="14"/>
  <c r="V261" i="14"/>
  <c r="V238" i="14"/>
  <c r="V214" i="14"/>
  <c r="V372" i="14"/>
  <c r="V340" i="14"/>
  <c r="V316" i="14"/>
  <c r="V284" i="14"/>
  <c r="V276" i="14"/>
  <c r="V252" i="14"/>
  <c r="V221" i="14"/>
  <c r="V189" i="14"/>
  <c r="V397" i="14"/>
  <c r="V332" i="14"/>
  <c r="V260" i="14"/>
  <c r="V205" i="14"/>
  <c r="V173" i="14"/>
  <c r="V125" i="14"/>
  <c r="V77" i="14"/>
  <c r="V374" i="14"/>
  <c r="V366" i="14"/>
  <c r="V342" i="14"/>
  <c r="V334" i="14"/>
  <c r="V310" i="14"/>
  <c r="V302" i="14"/>
  <c r="V278" i="14"/>
  <c r="V270" i="14"/>
  <c r="V246" i="14"/>
  <c r="V239" i="14"/>
  <c r="V215" i="14"/>
  <c r="V207" i="14"/>
  <c r="V183" i="14"/>
  <c r="V167" i="14"/>
  <c r="V159" i="14"/>
  <c r="V151" i="14"/>
  <c r="V143" i="14"/>
  <c r="V135" i="14"/>
  <c r="V127" i="14"/>
  <c r="V112" i="14"/>
  <c r="V104" i="14"/>
  <c r="V96" i="14"/>
  <c r="V79" i="14"/>
  <c r="V72" i="14"/>
  <c r="V64" i="14"/>
  <c r="V49" i="14"/>
  <c r="V42" i="14"/>
  <c r="V34" i="14"/>
  <c r="V26" i="14"/>
  <c r="V9" i="14"/>
  <c r="V142" i="14"/>
  <c r="V111" i="14"/>
  <c r="V78" i="14"/>
  <c r="V48" i="14"/>
  <c r="V16" i="14"/>
  <c r="V364" i="14"/>
  <c r="V292" i="14"/>
  <c r="V229" i="14"/>
  <c r="V165" i="14"/>
  <c r="V133" i="14"/>
  <c r="V102" i="14"/>
  <c r="V14" i="14"/>
  <c r="V394" i="14"/>
  <c r="V386" i="14"/>
  <c r="V378" i="14"/>
  <c r="V370" i="14"/>
  <c r="V362" i="14"/>
  <c r="V354" i="14"/>
  <c r="V346" i="14"/>
  <c r="V338" i="14"/>
  <c r="V330" i="14"/>
  <c r="V322" i="14"/>
  <c r="V314" i="14"/>
  <c r="V306" i="14"/>
  <c r="V298" i="14"/>
  <c r="V290" i="14"/>
  <c r="V282" i="14"/>
  <c r="V274" i="14"/>
  <c r="V266" i="14"/>
  <c r="V258" i="14"/>
  <c r="V250" i="14"/>
  <c r="V395" i="14"/>
  <c r="V235" i="14"/>
  <c r="V227" i="14"/>
  <c r="V219" i="14"/>
  <c r="V171" i="14"/>
  <c r="V139" i="14"/>
  <c r="V116" i="14"/>
  <c r="V100" i="14"/>
  <c r="V75" i="14"/>
  <c r="V45" i="14"/>
  <c r="V13" i="14"/>
  <c r="V166" i="14"/>
  <c r="V134" i="14"/>
  <c r="V95" i="14"/>
  <c r="V71" i="14"/>
  <c r="V41" i="14"/>
  <c r="V8" i="14"/>
  <c r="V356" i="14"/>
  <c r="V300" i="14"/>
  <c r="V197" i="14"/>
  <c r="V141" i="14"/>
  <c r="V118" i="14"/>
  <c r="V85" i="14"/>
  <c r="V76" i="14"/>
  <c r="V60" i="14"/>
  <c r="V12" i="14"/>
  <c r="V388" i="14"/>
  <c r="V268" i="14"/>
  <c r="V157" i="14"/>
  <c r="V94" i="14"/>
  <c r="V384" i="14"/>
  <c r="V376" i="14"/>
  <c r="V352" i="14"/>
  <c r="V344" i="14"/>
  <c r="V320" i="14"/>
  <c r="V312" i="14"/>
  <c r="V288" i="14"/>
  <c r="V280" i="14"/>
  <c r="V256" i="14"/>
  <c r="V248" i="14"/>
  <c r="V225" i="14"/>
  <c r="V217" i="14"/>
  <c r="V193" i="14"/>
  <c r="V182" i="14"/>
  <c r="V158" i="14"/>
  <c r="V126" i="14"/>
  <c r="V103" i="14"/>
  <c r="V398" i="14"/>
  <c r="V33" i="14"/>
  <c r="V324" i="14"/>
  <c r="V237" i="14"/>
  <c r="V181" i="14"/>
  <c r="V149" i="14"/>
  <c r="V110" i="14"/>
  <c r="V70" i="14"/>
  <c r="V176" i="14"/>
  <c r="V144" i="14"/>
  <c r="V113" i="14"/>
  <c r="V80" i="14"/>
  <c r="V50" i="14"/>
  <c r="V18" i="14"/>
  <c r="V63" i="14"/>
  <c r="V55" i="14"/>
  <c r="V47" i="14"/>
  <c r="V40" i="14"/>
  <c r="V32" i="14"/>
  <c r="V24" i="14"/>
  <c r="V15" i="14"/>
  <c r="V7" i="14"/>
  <c r="V396" i="14"/>
  <c r="V387" i="14"/>
  <c r="V379" i="14"/>
  <c r="V371" i="14"/>
  <c r="V363" i="14"/>
  <c r="V355" i="14"/>
  <c r="V347" i="14"/>
  <c r="V339" i="14"/>
  <c r="V331" i="14"/>
  <c r="V323" i="14"/>
  <c r="V315" i="14"/>
  <c r="V307" i="14"/>
  <c r="V299" i="14"/>
  <c r="V291" i="14"/>
  <c r="V283" i="14"/>
  <c r="V275" i="14"/>
  <c r="V267" i="14"/>
  <c r="V259" i="14"/>
  <c r="V251" i="14"/>
  <c r="V243" i="14"/>
  <c r="V236" i="14"/>
  <c r="V228" i="14"/>
  <c r="V220" i="14"/>
  <c r="V212" i="14"/>
  <c r="V204" i="14"/>
  <c r="V196" i="14"/>
  <c r="V188" i="14"/>
  <c r="V156" i="14"/>
  <c r="V124" i="14"/>
  <c r="V93" i="14"/>
  <c r="V62" i="14"/>
  <c r="V31" i="14"/>
  <c r="V211" i="14"/>
  <c r="V203" i="14"/>
  <c r="V195" i="14"/>
  <c r="V187" i="14"/>
  <c r="V155" i="14"/>
  <c r="V399" i="14"/>
  <c r="V92" i="14"/>
  <c r="V83" i="14"/>
  <c r="V61" i="14"/>
  <c r="V53" i="14"/>
  <c r="V30" i="14"/>
  <c r="V22" i="14"/>
  <c r="V178" i="14"/>
  <c r="V146" i="14"/>
  <c r="V115" i="14"/>
  <c r="V82" i="14"/>
  <c r="V52" i="14"/>
  <c r="V21" i="14"/>
  <c r="V185" i="14"/>
  <c r="V177" i="14"/>
  <c r="V169" i="14"/>
  <c r="V161" i="14"/>
  <c r="V153" i="14"/>
  <c r="V145" i="14"/>
  <c r="V137" i="14"/>
  <c r="V129" i="14"/>
  <c r="V122" i="14"/>
  <c r="V114" i="14"/>
  <c r="V106" i="14"/>
  <c r="V98" i="14"/>
  <c r="V90" i="14"/>
  <c r="V81" i="14"/>
  <c r="V73" i="14"/>
  <c r="V66" i="14"/>
  <c r="V59" i="14"/>
  <c r="V51" i="14"/>
  <c r="V89" i="14"/>
  <c r="V36" i="14"/>
  <c r="V28" i="14"/>
  <c r="V19" i="14"/>
  <c r="V11" i="14"/>
  <c r="A9" i="2" l="1"/>
  <c r="Y400" i="14"/>
  <c r="Y351" i="14"/>
  <c r="Y319" i="14"/>
  <c r="Y287" i="14"/>
  <c r="Y383" i="14"/>
  <c r="Y27" i="14"/>
  <c r="Y58" i="14"/>
  <c r="Y88" i="14"/>
  <c r="Y121" i="14"/>
  <c r="Y295" i="14"/>
  <c r="Y327" i="14"/>
  <c r="Y359" i="14"/>
  <c r="Y391" i="14"/>
  <c r="Y67" i="14"/>
  <c r="Y170" i="14"/>
  <c r="Y60" i="14"/>
  <c r="Y35" i="14"/>
  <c r="Y65" i="14"/>
  <c r="Y128" i="14"/>
  <c r="Y154" i="14"/>
  <c r="Y218" i="14"/>
  <c r="Y281" i="14"/>
  <c r="Y97" i="14"/>
  <c r="Y199" i="14"/>
  <c r="Y286" i="14"/>
  <c r="Y11" i="14"/>
  <c r="Y89" i="14"/>
  <c r="Y73" i="14"/>
  <c r="Y304" i="14"/>
  <c r="Y82" i="14"/>
  <c r="Y317" i="14"/>
  <c r="Y42" i="14"/>
  <c r="Y135" i="14"/>
  <c r="Y215" i="14"/>
  <c r="Y405" i="14"/>
  <c r="Y38" i="14"/>
  <c r="Y362" i="14"/>
  <c r="Y394" i="14"/>
  <c r="Y387" i="14"/>
  <c r="Y134" i="14"/>
  <c r="Y238" i="14"/>
  <c r="Y349" i="14"/>
  <c r="Y57" i="14"/>
  <c r="Y159" i="14"/>
  <c r="Y239" i="14"/>
  <c r="Y334" i="14"/>
  <c r="Y197" i="14"/>
  <c r="Y229" i="14"/>
  <c r="Y260" i="14"/>
  <c r="Y292" i="14"/>
  <c r="Y324" i="14"/>
  <c r="Y356" i="14"/>
  <c r="Y388" i="14"/>
  <c r="Y150" i="14"/>
  <c r="Y160" i="14"/>
  <c r="Y192" i="14"/>
  <c r="Y224" i="14"/>
  <c r="Y255" i="14"/>
  <c r="Y377" i="14"/>
  <c r="Y56" i="14"/>
  <c r="Y142" i="14"/>
  <c r="Y245" i="14"/>
  <c r="Y357" i="14"/>
  <c r="Y72" i="14"/>
  <c r="Y114" i="14"/>
  <c r="Y145" i="14"/>
  <c r="Y177" i="14"/>
  <c r="Y209" i="14"/>
  <c r="Y241" i="14"/>
  <c r="Y272" i="14"/>
  <c r="Y344" i="14"/>
  <c r="Y376" i="14"/>
  <c r="Y29" i="14"/>
  <c r="Y130" i="14"/>
  <c r="Y186" i="14"/>
  <c r="Y257" i="14"/>
  <c r="Y321" i="14"/>
  <c r="Y361" i="14"/>
  <c r="Y398" i="14"/>
  <c r="Y158" i="14"/>
  <c r="Y406" i="14"/>
  <c r="Y5" i="14"/>
  <c r="Y75" i="14"/>
  <c r="Y108" i="14"/>
  <c r="Y139" i="14"/>
  <c r="Y171" i="14"/>
  <c r="Y203" i="14"/>
  <c r="Y235" i="14"/>
  <c r="Y266" i="14"/>
  <c r="Y298" i="14"/>
  <c r="Y330" i="14"/>
  <c r="Y39" i="14"/>
  <c r="Y69" i="14"/>
  <c r="Y101" i="14"/>
  <c r="Y132" i="14"/>
  <c r="Y164" i="14"/>
  <c r="Y196" i="14"/>
  <c r="Y228" i="14"/>
  <c r="Y259" i="14"/>
  <c r="Y291" i="14"/>
  <c r="Y323" i="14"/>
  <c r="Y355" i="14"/>
  <c r="Y294" i="14"/>
  <c r="Y7" i="14"/>
  <c r="Y40" i="14"/>
  <c r="Y70" i="14"/>
  <c r="Y102" i="14"/>
  <c r="Y133" i="14"/>
  <c r="Y165" i="14"/>
  <c r="Y234" i="14"/>
  <c r="Y297" i="14"/>
  <c r="Y223" i="14"/>
  <c r="Y318" i="14"/>
  <c r="Y19" i="14"/>
  <c r="Y51" i="14"/>
  <c r="Y81" i="14"/>
  <c r="Y280" i="14"/>
  <c r="Y312" i="14"/>
  <c r="Y99" i="14"/>
  <c r="Y333" i="14"/>
  <c r="Y64" i="14"/>
  <c r="Y151" i="14"/>
  <c r="Y231" i="14"/>
  <c r="Y403" i="14"/>
  <c r="Y13" i="14"/>
  <c r="Y45" i="14"/>
  <c r="Y370" i="14"/>
  <c r="Y6" i="14"/>
  <c r="Y363" i="14"/>
  <c r="Y396" i="14"/>
  <c r="Y166" i="14"/>
  <c r="Y261" i="14"/>
  <c r="Y381" i="14"/>
  <c r="Y79" i="14"/>
  <c r="Y167" i="14"/>
  <c r="Y262" i="14"/>
  <c r="Y366" i="14"/>
  <c r="Y205" i="14"/>
  <c r="Y237" i="14"/>
  <c r="Y268" i="14"/>
  <c r="Y300" i="14"/>
  <c r="Y332" i="14"/>
  <c r="Y364" i="14"/>
  <c r="Y397" i="14"/>
  <c r="Y214" i="14"/>
  <c r="Y168" i="14"/>
  <c r="Y200" i="14"/>
  <c r="Y232" i="14"/>
  <c r="Y263" i="14"/>
  <c r="Y393" i="14"/>
  <c r="Y71" i="14"/>
  <c r="Y174" i="14"/>
  <c r="Y269" i="14"/>
  <c r="Y389" i="14"/>
  <c r="Y96" i="14"/>
  <c r="Y122" i="14"/>
  <c r="Y153" i="14"/>
  <c r="Y185" i="14"/>
  <c r="Y217" i="14"/>
  <c r="Y248" i="14"/>
  <c r="Y320" i="14"/>
  <c r="Y352" i="14"/>
  <c r="Y384" i="14"/>
  <c r="Y37" i="14"/>
  <c r="Y107" i="14"/>
  <c r="Y146" i="14"/>
  <c r="Y210" i="14"/>
  <c r="Y273" i="14"/>
  <c r="Y329" i="14"/>
  <c r="Y385" i="14"/>
  <c r="Y78" i="14"/>
  <c r="Y190" i="14"/>
  <c r="Y302" i="14"/>
  <c r="Y83" i="14"/>
  <c r="Y116" i="14"/>
  <c r="Y147" i="14"/>
  <c r="Y179" i="14"/>
  <c r="Y211" i="14"/>
  <c r="Y395" i="14"/>
  <c r="Y274" i="14"/>
  <c r="Y306" i="14"/>
  <c r="Y338" i="14"/>
  <c r="Y14" i="14"/>
  <c r="Y46" i="14"/>
  <c r="Y76" i="14"/>
  <c r="Y109" i="14"/>
  <c r="Y140" i="14"/>
  <c r="Y172" i="14"/>
  <c r="Y204" i="14"/>
  <c r="Y236" i="14"/>
  <c r="Y267" i="14"/>
  <c r="Y299" i="14"/>
  <c r="Y331" i="14"/>
  <c r="Y326" i="14"/>
  <c r="Y15" i="14"/>
  <c r="Y47" i="14"/>
  <c r="Y77" i="14"/>
  <c r="Y110" i="14"/>
  <c r="Y141" i="14"/>
  <c r="Y173" i="14"/>
  <c r="Y10" i="14"/>
  <c r="Y43" i="14"/>
  <c r="Y20" i="14"/>
  <c r="Y105" i="14"/>
  <c r="Y136" i="14"/>
  <c r="Y303" i="14"/>
  <c r="Y335" i="14"/>
  <c r="Y367" i="14"/>
  <c r="Y21" i="14"/>
  <c r="Y91" i="14"/>
  <c r="Y194" i="14"/>
  <c r="Y249" i="14"/>
  <c r="Y313" i="14"/>
  <c r="Y254" i="14"/>
  <c r="Y350" i="14"/>
  <c r="Y28" i="14"/>
  <c r="Y59" i="14"/>
  <c r="Y90" i="14"/>
  <c r="Y288" i="14"/>
  <c r="Y253" i="14"/>
  <c r="Y373" i="14"/>
  <c r="Y87" i="14"/>
  <c r="Y175" i="14"/>
  <c r="Y402" i="14"/>
  <c r="Y22" i="14"/>
  <c r="Y53" i="14"/>
  <c r="Y378" i="14"/>
  <c r="Y371" i="14"/>
  <c r="Y48" i="14"/>
  <c r="Y182" i="14"/>
  <c r="Y285" i="14"/>
  <c r="Y9" i="14"/>
  <c r="Y112" i="14"/>
  <c r="Y183" i="14"/>
  <c r="Y278" i="14"/>
  <c r="Y230" i="14"/>
  <c r="Y213" i="14"/>
  <c r="Y244" i="14"/>
  <c r="Y276" i="14"/>
  <c r="Y308" i="14"/>
  <c r="Y340" i="14"/>
  <c r="Y372" i="14"/>
  <c r="Y25" i="14"/>
  <c r="Y277" i="14"/>
  <c r="Y176" i="14"/>
  <c r="Y208" i="14"/>
  <c r="Y240" i="14"/>
  <c r="Y271" i="14"/>
  <c r="Y345" i="14"/>
  <c r="Y16" i="14"/>
  <c r="Y95" i="14"/>
  <c r="Y198" i="14"/>
  <c r="Y301" i="14"/>
  <c r="Y17" i="14"/>
  <c r="Y120" i="14"/>
  <c r="Y129" i="14"/>
  <c r="Y161" i="14"/>
  <c r="Y193" i="14"/>
  <c r="Y225" i="14"/>
  <c r="Y256" i="14"/>
  <c r="Y328" i="14"/>
  <c r="Y360" i="14"/>
  <c r="Y392" i="14"/>
  <c r="Y52" i="14"/>
  <c r="Y115" i="14"/>
  <c r="Y162" i="14"/>
  <c r="Y226" i="14"/>
  <c r="Y289" i="14"/>
  <c r="Y382" i="14"/>
  <c r="Y8" i="14"/>
  <c r="Y103" i="14"/>
  <c r="Y342" i="14"/>
  <c r="Y407" i="14"/>
  <c r="Y61" i="14"/>
  <c r="Y92" i="14"/>
  <c r="Y399" i="14"/>
  <c r="Y155" i="14"/>
  <c r="Y187" i="14"/>
  <c r="Y219" i="14"/>
  <c r="Y250" i="14"/>
  <c r="Y282" i="14"/>
  <c r="Y314" i="14"/>
  <c r="Y346" i="14"/>
  <c r="Y23" i="14"/>
  <c r="Y54" i="14"/>
  <c r="Y84" i="14"/>
  <c r="Y117" i="14"/>
  <c r="Y148" i="14"/>
  <c r="Y180" i="14"/>
  <c r="Y212" i="14"/>
  <c r="Y243" i="14"/>
  <c r="Y275" i="14"/>
  <c r="Y307" i="14"/>
  <c r="Y339" i="14"/>
  <c r="Y341" i="14"/>
  <c r="Y358" i="14"/>
  <c r="Y24" i="14"/>
  <c r="Y55" i="14"/>
  <c r="Y85" i="14"/>
  <c r="Y118" i="14"/>
  <c r="Y149" i="14"/>
  <c r="Y181" i="14"/>
  <c r="Y18" i="14"/>
  <c r="Y50" i="14"/>
  <c r="Y80" i="14"/>
  <c r="Y113" i="14"/>
  <c r="Y144" i="14"/>
  <c r="Y279" i="14"/>
  <c r="Y311" i="14"/>
  <c r="Y343" i="14"/>
  <c r="Y375" i="14"/>
  <c r="Y44" i="14"/>
  <c r="Y138" i="14"/>
  <c r="Y202" i="14"/>
  <c r="Y265" i="14"/>
  <c r="Y270" i="14"/>
  <c r="Y337" i="14"/>
  <c r="Y36" i="14"/>
  <c r="Y66" i="14"/>
  <c r="Y98" i="14"/>
  <c r="Y296" i="14"/>
  <c r="Y74" i="14"/>
  <c r="Y293" i="14"/>
  <c r="Y26" i="14"/>
  <c r="Y104" i="14"/>
  <c r="Y191" i="14"/>
  <c r="Y401" i="14"/>
  <c r="Y30" i="14"/>
  <c r="Y386" i="14"/>
  <c r="Y379" i="14"/>
  <c r="Y111" i="14"/>
  <c r="Y206" i="14"/>
  <c r="Y309" i="14"/>
  <c r="Y34" i="14"/>
  <c r="Y127" i="14"/>
  <c r="Y207" i="14"/>
  <c r="Y310" i="14"/>
  <c r="Y221" i="14"/>
  <c r="Y252" i="14"/>
  <c r="Y284" i="14"/>
  <c r="Y316" i="14"/>
  <c r="Y348" i="14"/>
  <c r="Y380" i="14"/>
  <c r="Y86" i="14"/>
  <c r="Y365" i="14"/>
  <c r="Y152" i="14"/>
  <c r="Y184" i="14"/>
  <c r="Y216" i="14"/>
  <c r="Y247" i="14"/>
  <c r="Y369" i="14"/>
  <c r="Y33" i="14"/>
  <c r="Y119" i="14"/>
  <c r="Y222" i="14"/>
  <c r="Y325" i="14"/>
  <c r="Y49" i="14"/>
  <c r="Y143" i="14"/>
  <c r="Y106" i="14"/>
  <c r="Y137" i="14"/>
  <c r="Y169" i="14"/>
  <c r="Y201" i="14"/>
  <c r="Y233" i="14"/>
  <c r="Y264" i="14"/>
  <c r="Y336" i="14"/>
  <c r="Y368" i="14"/>
  <c r="Y12" i="14"/>
  <c r="Y123" i="14"/>
  <c r="Y178" i="14"/>
  <c r="Y242" i="14"/>
  <c r="Y305" i="14"/>
  <c r="Y353" i="14"/>
  <c r="Y41" i="14"/>
  <c r="Y126" i="14"/>
  <c r="Y374" i="14"/>
  <c r="Y404" i="14"/>
  <c r="Y68" i="14"/>
  <c r="Y100" i="14"/>
  <c r="Y131" i="14"/>
  <c r="Y163" i="14"/>
  <c r="Y195" i="14"/>
  <c r="Y227" i="14"/>
  <c r="Y258" i="14"/>
  <c r="Y290" i="14"/>
  <c r="Y322" i="14"/>
  <c r="Y354" i="14"/>
  <c r="Y31" i="14"/>
  <c r="Y62" i="14"/>
  <c r="Y93" i="14"/>
  <c r="Y124" i="14"/>
  <c r="Y156" i="14"/>
  <c r="Y188" i="14"/>
  <c r="Y220" i="14"/>
  <c r="Y251" i="14"/>
  <c r="Y283" i="14"/>
  <c r="Y315" i="14"/>
  <c r="Y347" i="14"/>
  <c r="Y246" i="14"/>
  <c r="Y390" i="14"/>
  <c r="Y32" i="14"/>
  <c r="Y63" i="14"/>
  <c r="Y94" i="14"/>
  <c r="Y125" i="14"/>
  <c r="Y157" i="14"/>
  <c r="Y189" i="14"/>
  <c r="A8" i="6"/>
  <c r="A8" i="7"/>
  <c r="A8" i="4"/>
  <c r="A8" i="5"/>
  <c r="A8" i="8"/>
  <c r="A8" i="3"/>
  <c r="A8" i="9"/>
  <c r="A8" i="10"/>
  <c r="AA271" i="14"/>
  <c r="AB271" i="14" s="1"/>
  <c r="AA272" i="14"/>
  <c r="AB272" i="14" s="1"/>
  <c r="AA5" i="14"/>
  <c r="AB5" i="14" s="1"/>
  <c r="AA98" i="14"/>
  <c r="AB98" i="14" s="1"/>
  <c r="AA190" i="14"/>
  <c r="AB190" i="14" s="1"/>
  <c r="AA52" i="14"/>
  <c r="AB52" i="14" s="1"/>
  <c r="AA53" i="14"/>
  <c r="AB53" i="14" s="1"/>
  <c r="AA230" i="14"/>
  <c r="AB230" i="14" s="1"/>
  <c r="AA99" i="14"/>
  <c r="AB99" i="14" s="1"/>
  <c r="AA6" i="14"/>
  <c r="AB6" i="14" s="1"/>
  <c r="AA143" i="14"/>
  <c r="AB143" i="14" s="1"/>
  <c r="AA354" i="14"/>
  <c r="AB354" i="14" s="1"/>
  <c r="AA189" i="14"/>
  <c r="AB189" i="14" s="1"/>
  <c r="AA144" i="14"/>
  <c r="AB144" i="14" s="1"/>
  <c r="AA313" i="14"/>
  <c r="AB313" i="14" s="1"/>
  <c r="AA312" i="14"/>
  <c r="AB312" i="14" s="1"/>
  <c r="AA355" i="14"/>
  <c r="AB355" i="14" s="1"/>
  <c r="AA231" i="14"/>
  <c r="AB231" i="14" s="1"/>
  <c r="I419" i="14"/>
  <c r="D419" i="14"/>
  <c r="C419" i="14"/>
  <c r="I418" i="14"/>
  <c r="D418" i="14"/>
  <c r="C418" i="14"/>
  <c r="I417" i="14"/>
  <c r="D417" i="14"/>
  <c r="C417" i="14"/>
  <c r="I416" i="14"/>
  <c r="D416" i="14"/>
  <c r="C416" i="14"/>
  <c r="I415" i="14"/>
  <c r="D415" i="14"/>
  <c r="C415" i="14"/>
  <c r="I414" i="14"/>
  <c r="D414" i="14"/>
  <c r="C414" i="14"/>
  <c r="I413" i="14"/>
  <c r="D413" i="14"/>
  <c r="C413" i="14"/>
  <c r="I412" i="14"/>
  <c r="D412" i="14"/>
  <c r="C412" i="14"/>
  <c r="I411" i="14"/>
  <c r="D411" i="14"/>
  <c r="C411" i="14"/>
  <c r="A10" i="2" l="1"/>
  <c r="C420" i="14"/>
  <c r="D420" i="14"/>
  <c r="A9" i="6"/>
  <c r="A9" i="7"/>
  <c r="A9" i="3"/>
  <c r="A9" i="9"/>
  <c r="A9" i="10"/>
  <c r="A9" i="5"/>
  <c r="A9" i="8"/>
  <c r="A9" i="4"/>
  <c r="AC189" i="14"/>
  <c r="AC53" i="14"/>
  <c r="AC99" i="14"/>
  <c r="AC258" i="14"/>
  <c r="AC91" i="14"/>
  <c r="AC29" i="14"/>
  <c r="AC268" i="14"/>
  <c r="AC235" i="14"/>
  <c r="AC265" i="14"/>
  <c r="AC241" i="14"/>
  <c r="AC153" i="14"/>
  <c r="AC73" i="14"/>
  <c r="AC308" i="14"/>
  <c r="AC275" i="14"/>
  <c r="AC385" i="14"/>
  <c r="AC392" i="14"/>
  <c r="AC295" i="14"/>
  <c r="AC184" i="14"/>
  <c r="AC97" i="14"/>
  <c r="AC394" i="14"/>
  <c r="AC110" i="14"/>
  <c r="AC126" i="14"/>
  <c r="AC130" i="14"/>
  <c r="AC311" i="14"/>
  <c r="AC358" i="14"/>
  <c r="AC294" i="14"/>
  <c r="AC324" i="14"/>
  <c r="AC163" i="14"/>
  <c r="AC186" i="14"/>
  <c r="AC373" i="14"/>
  <c r="AC309" i="14"/>
  <c r="AC206" i="14"/>
  <c r="AC78" i="14"/>
  <c r="AC168" i="14"/>
  <c r="AC62" i="14"/>
  <c r="AC156" i="14"/>
  <c r="AC157" i="14"/>
  <c r="AC290" i="14"/>
  <c r="AC167" i="14"/>
  <c r="AC259" i="14"/>
  <c r="AC356" i="14"/>
  <c r="AC111" i="14"/>
  <c r="AC165" i="14"/>
  <c r="AC47" i="14"/>
  <c r="AC201" i="14"/>
  <c r="AC136" i="14"/>
  <c r="AC76" i="14"/>
  <c r="AC340" i="14"/>
  <c r="AC50" i="14"/>
  <c r="AC124" i="14"/>
  <c r="AC139" i="14"/>
  <c r="AC82" i="14"/>
  <c r="AC21" i="14"/>
  <c r="AC244" i="14"/>
  <c r="AC171" i="14"/>
  <c r="AC226" i="14"/>
  <c r="AC304" i="14"/>
  <c r="AC225" i="14"/>
  <c r="AC145" i="14"/>
  <c r="AC66" i="14"/>
  <c r="AC282" i="14"/>
  <c r="AC204" i="14"/>
  <c r="AC345" i="14"/>
  <c r="AC360" i="14"/>
  <c r="AC279" i="14"/>
  <c r="AC176" i="14"/>
  <c r="AC80" i="14"/>
  <c r="AC348" i="14"/>
  <c r="AC267" i="14"/>
  <c r="AC393" i="14"/>
  <c r="AC384" i="14"/>
  <c r="AC287" i="14"/>
  <c r="AC350" i="14"/>
  <c r="AC270" i="14"/>
  <c r="AC135" i="14"/>
  <c r="AC169" i="14"/>
  <c r="AC68" i="14"/>
  <c r="AC154" i="14"/>
  <c r="AC365" i="14"/>
  <c r="AC301" i="14"/>
  <c r="AC182" i="14"/>
  <c r="AC56" i="14"/>
  <c r="AC108" i="14"/>
  <c r="AC23" i="14"/>
  <c r="AC61" i="14"/>
  <c r="AC388" i="14"/>
  <c r="AC220" i="14"/>
  <c r="AC120" i="14"/>
  <c r="AC228" i="14"/>
  <c r="AC253" i="14"/>
  <c r="AC198" i="14"/>
  <c r="AC149" i="14"/>
  <c r="AC40" i="14"/>
  <c r="AC137" i="14"/>
  <c r="AC69" i="14"/>
  <c r="AC114" i="14"/>
  <c r="AC125" i="14"/>
  <c r="AC55" i="14"/>
  <c r="AC377" i="14"/>
  <c r="AC74" i="14"/>
  <c r="AC12" i="14"/>
  <c r="AC283" i="14"/>
  <c r="AC92" i="14"/>
  <c r="AC194" i="14"/>
  <c r="AC296" i="14"/>
  <c r="AC217" i="14"/>
  <c r="AC129" i="14"/>
  <c r="AC59" i="14"/>
  <c r="AC250" i="14"/>
  <c r="AC140" i="14"/>
  <c r="AC321" i="14"/>
  <c r="AC320" i="14"/>
  <c r="AC255" i="14"/>
  <c r="AC160" i="14"/>
  <c r="AC20" i="14"/>
  <c r="AC269" i="14"/>
  <c r="AC172" i="14"/>
  <c r="AC353" i="14"/>
  <c r="AC344" i="14"/>
  <c r="AC342" i="14"/>
  <c r="AC254" i="14"/>
  <c r="AC127" i="14"/>
  <c r="AC18" i="14"/>
  <c r="AC158" i="14"/>
  <c r="AC115" i="14"/>
  <c r="AC357" i="14"/>
  <c r="AC293" i="14"/>
  <c r="AC174" i="14"/>
  <c r="AC41" i="14"/>
  <c r="AC233" i="14"/>
  <c r="AC239" i="14"/>
  <c r="AC314" i="14"/>
  <c r="AC332" i="14"/>
  <c r="AC86" i="14"/>
  <c r="AC104" i="14"/>
  <c r="AC196" i="14"/>
  <c r="AC36" i="14"/>
  <c r="AC87" i="14"/>
  <c r="AC133" i="14"/>
  <c r="AC32" i="14"/>
  <c r="AC398" i="14"/>
  <c r="AC306" i="14"/>
  <c r="AC54" i="14"/>
  <c r="AC19" i="14"/>
  <c r="AC93" i="14"/>
  <c r="AC262" i="14"/>
  <c r="AC289" i="14"/>
  <c r="AC67" i="14"/>
  <c r="AC397" i="14"/>
  <c r="AC212" i="14"/>
  <c r="AC45" i="14"/>
  <c r="AC162" i="14"/>
  <c r="AC288" i="14"/>
  <c r="AC209" i="14"/>
  <c r="AC122" i="14"/>
  <c r="AC89" i="14"/>
  <c r="AC71" i="14"/>
  <c r="AC274" i="14"/>
  <c r="AC273" i="14"/>
  <c r="AC367" i="14"/>
  <c r="AC240" i="14"/>
  <c r="AC152" i="14"/>
  <c r="AC65" i="14"/>
  <c r="AC395" i="14"/>
  <c r="AC380" i="14"/>
  <c r="AC391" i="14"/>
  <c r="AC247" i="14"/>
  <c r="AC334" i="14"/>
  <c r="AC223" i="14"/>
  <c r="AC72" i="14"/>
  <c r="AC322" i="14"/>
  <c r="AC369" i="14"/>
  <c r="AC376" i="14"/>
  <c r="AC349" i="14"/>
  <c r="AC285" i="14"/>
  <c r="AC150" i="14"/>
  <c r="AC25" i="14"/>
  <c r="AC147" i="14"/>
  <c r="AC112" i="14"/>
  <c r="AC57" i="14"/>
  <c r="AC291" i="14"/>
  <c r="AC166" i="14"/>
  <c r="AC96" i="14"/>
  <c r="AC164" i="14"/>
  <c r="AC315" i="14"/>
  <c r="AC229" i="14"/>
  <c r="AC102" i="14"/>
  <c r="AC24" i="14"/>
  <c r="AC94" i="14"/>
  <c r="AC48" i="14"/>
  <c r="AC46" i="14"/>
  <c r="AC260" i="14"/>
  <c r="AC26" i="14"/>
  <c r="AC243" i="14"/>
  <c r="AC218" i="14"/>
  <c r="AC60" i="14"/>
  <c r="AC378" i="14"/>
  <c r="AC148" i="14"/>
  <c r="AC237" i="14"/>
  <c r="AC123" i="14"/>
  <c r="AC280" i="14"/>
  <c r="AC193" i="14"/>
  <c r="AC106" i="14"/>
  <c r="AC28" i="14"/>
  <c r="AC33" i="14"/>
  <c r="AC195" i="14"/>
  <c r="AC249" i="14"/>
  <c r="AC351" i="14"/>
  <c r="AC224" i="14"/>
  <c r="AC58" i="14"/>
  <c r="AC211" i="14"/>
  <c r="AC266" i="14"/>
  <c r="AC281" i="14"/>
  <c r="AC375" i="14"/>
  <c r="AC390" i="14"/>
  <c r="AC326" i="14"/>
  <c r="AC207" i="14"/>
  <c r="AC64" i="14"/>
  <c r="AC236" i="14"/>
  <c r="AC329" i="14"/>
  <c r="AC336" i="14"/>
  <c r="AC341" i="14"/>
  <c r="AC277" i="14"/>
  <c r="AC142" i="14"/>
  <c r="AC8" i="14"/>
  <c r="AC100" i="14"/>
  <c r="AC387" i="14"/>
  <c r="AC22" i="14"/>
  <c r="AC222" i="14"/>
  <c r="AC246" i="14"/>
  <c r="AC79" i="14"/>
  <c r="AC132" i="14"/>
  <c r="AC175" i="14"/>
  <c r="AC213" i="14"/>
  <c r="AC85" i="14"/>
  <c r="AC15" i="14"/>
  <c r="AC379" i="14"/>
  <c r="AC278" i="14"/>
  <c r="AC39" i="14"/>
  <c r="AC363" i="14"/>
  <c r="AC330" i="14"/>
  <c r="AC38" i="14"/>
  <c r="AC292" i="14"/>
  <c r="AC146" i="14"/>
  <c r="AC188" i="14"/>
  <c r="AC298" i="14"/>
  <c r="AC361" i="14"/>
  <c r="AC368" i="14"/>
  <c r="AC185" i="14"/>
  <c r="AC11" i="14"/>
  <c r="AC173" i="14"/>
  <c r="AC116" i="14"/>
  <c r="AC202" i="14"/>
  <c r="AC335" i="14"/>
  <c r="AC216" i="14"/>
  <c r="AC128" i="14"/>
  <c r="AC43" i="14"/>
  <c r="AC179" i="14"/>
  <c r="AC203" i="14"/>
  <c r="AC242" i="14"/>
  <c r="AC359" i="14"/>
  <c r="AC337" i="14"/>
  <c r="AC318" i="14"/>
  <c r="AC191" i="14"/>
  <c r="AC49" i="14"/>
  <c r="AC180" i="14"/>
  <c r="AC297" i="14"/>
  <c r="AC383" i="14"/>
  <c r="AC333" i="14"/>
  <c r="AC245" i="14"/>
  <c r="AC119" i="14"/>
  <c r="AC364" i="14"/>
  <c r="AC386" i="14"/>
  <c r="AC347" i="14"/>
  <c r="AC261" i="14"/>
  <c r="AC51" i="14"/>
  <c r="AC215" i="14"/>
  <c r="AC34" i="14"/>
  <c r="AC221" i="14"/>
  <c r="AC371" i="14"/>
  <c r="AC197" i="14"/>
  <c r="AC77" i="14"/>
  <c r="AC7" i="14"/>
  <c r="AC331" i="14"/>
  <c r="AC117" i="14"/>
  <c r="AC31" i="14"/>
  <c r="AC323" i="14"/>
  <c r="AC219" i="14"/>
  <c r="AC30" i="14"/>
  <c r="AC276" i="14"/>
  <c r="AC107" i="14"/>
  <c r="AC44" i="14"/>
  <c r="AC399" i="14"/>
  <c r="AC5" i="14"/>
  <c r="AC382" i="14"/>
  <c r="AC328" i="14"/>
  <c r="AC372" i="14"/>
  <c r="AC303" i="14"/>
  <c r="AC205" i="14"/>
  <c r="AC366" i="14"/>
  <c r="AC227" i="14"/>
  <c r="AC214" i="14"/>
  <c r="AC251" i="14"/>
  <c r="AC9" i="14"/>
  <c r="AC63" i="14"/>
  <c r="AC131" i="14"/>
  <c r="AC310" i="14"/>
  <c r="AC103" i="14"/>
  <c r="AC316" i="14"/>
  <c r="AC81" i="14"/>
  <c r="AC319" i="14"/>
  <c r="AC101" i="14"/>
  <c r="AC284" i="14"/>
  <c r="AC256" i="14"/>
  <c r="AC252" i="14"/>
  <c r="AC208" i="14"/>
  <c r="AC257" i="14"/>
  <c r="AC187" i="14"/>
  <c r="AC118" i="14"/>
  <c r="AC263" i="14"/>
  <c r="AC352" i="14"/>
  <c r="AC374" i="14"/>
  <c r="AC238" i="14"/>
  <c r="AC17" i="14"/>
  <c r="AC14" i="14"/>
  <c r="AC248" i="14"/>
  <c r="AC141" i="14"/>
  <c r="AC192" i="14"/>
  <c r="AC302" i="14"/>
  <c r="AC234" i="14"/>
  <c r="AC95" i="14"/>
  <c r="AC134" i="14"/>
  <c r="AC84" i="14"/>
  <c r="AC264" i="14"/>
  <c r="AC113" i="14"/>
  <c r="AC305" i="14"/>
  <c r="AC10" i="14"/>
  <c r="AC317" i="14"/>
  <c r="AC181" i="14"/>
  <c r="AC338" i="14"/>
  <c r="AC307" i="14"/>
  <c r="AC70" i="14"/>
  <c r="AC37" i="14"/>
  <c r="AC177" i="14"/>
  <c r="AC75" i="14"/>
  <c r="AC121" i="14"/>
  <c r="AC210" i="14"/>
  <c r="AC159" i="14"/>
  <c r="AC389" i="14"/>
  <c r="AC346" i="14"/>
  <c r="AC339" i="14"/>
  <c r="AC232" i="14"/>
  <c r="AC299" i="14"/>
  <c r="AC155" i="14"/>
  <c r="AC396" i="14"/>
  <c r="AC327" i="14"/>
  <c r="AC88" i="14"/>
  <c r="AC362" i="14"/>
  <c r="AC161" i="14"/>
  <c r="AC105" i="14"/>
  <c r="AC178" i="14"/>
  <c r="AC151" i="14"/>
  <c r="AC381" i="14"/>
  <c r="AC300" i="14"/>
  <c r="AC35" i="14"/>
  <c r="AC200" i="14"/>
  <c r="AC16" i="14"/>
  <c r="AC83" i="14"/>
  <c r="AC90" i="14"/>
  <c r="AC170" i="14"/>
  <c r="AC27" i="14"/>
  <c r="AC343" i="14"/>
  <c r="AC42" i="14"/>
  <c r="AC325" i="14"/>
  <c r="AC286" i="14"/>
  <c r="AC199" i="14"/>
  <c r="AC109" i="14"/>
  <c r="AC13" i="14"/>
  <c r="AC138" i="14"/>
  <c r="AC370" i="14"/>
  <c r="AC183" i="14"/>
  <c r="AC354" i="14"/>
  <c r="AC272" i="14"/>
  <c r="AC52" i="14"/>
  <c r="AC143" i="14"/>
  <c r="AC313" i="14"/>
  <c r="AC6" i="14"/>
  <c r="AC271" i="14"/>
  <c r="AC231" i="14"/>
  <c r="AC355" i="14"/>
  <c r="AC190" i="14"/>
  <c r="AC144" i="14"/>
  <c r="AC230" i="14"/>
  <c r="AC312" i="14"/>
  <c r="AC98" i="14"/>
  <c r="B418" i="14"/>
  <c r="B413" i="14"/>
  <c r="B417" i="14"/>
  <c r="B412" i="14"/>
  <c r="B416" i="14"/>
  <c r="B414" i="14"/>
  <c r="B419" i="14"/>
  <c r="B415" i="14"/>
  <c r="B411" i="14"/>
  <c r="A11" i="2" l="1"/>
  <c r="A10" i="6"/>
  <c r="A10" i="7"/>
  <c r="A10" i="8"/>
  <c r="A10" i="3"/>
  <c r="A10" i="4"/>
  <c r="A10" i="5"/>
  <c r="A10" i="10"/>
  <c r="A10" i="9"/>
  <c r="B420" i="14"/>
  <c r="A12" i="2" l="1"/>
  <c r="A11" i="6"/>
  <c r="A11" i="7"/>
  <c r="A11" i="8"/>
  <c r="A11" i="4"/>
  <c r="A11" i="10"/>
  <c r="A11" i="3"/>
  <c r="A11" i="9"/>
  <c r="A11" i="5"/>
  <c r="A13" i="2" l="1"/>
  <c r="A12" i="6"/>
  <c r="A12" i="7"/>
  <c r="A12" i="10"/>
  <c r="A12" i="4"/>
  <c r="A12" i="5"/>
  <c r="A12" i="8"/>
  <c r="A12" i="9"/>
  <c r="A12" i="3"/>
  <c r="A14" i="2" l="1"/>
  <c r="A13" i="6"/>
  <c r="A13" i="7"/>
  <c r="A13" i="3"/>
  <c r="A13" i="4"/>
  <c r="A13" i="5"/>
  <c r="A13" i="10"/>
  <c r="A13" i="8"/>
  <c r="A13" i="9"/>
  <c r="A15" i="2" l="1"/>
  <c r="A14" i="6"/>
  <c r="A14" i="7"/>
  <c r="A14" i="9"/>
  <c r="A14" i="5"/>
  <c r="A14" i="4"/>
  <c r="A14" i="3"/>
  <c r="A14" i="8"/>
  <c r="A14" i="10"/>
  <c r="A16" i="2" l="1"/>
  <c r="A15" i="7"/>
  <c r="A15" i="6"/>
  <c r="A16" i="6" s="1"/>
  <c r="A15" i="5"/>
  <c r="A15" i="3"/>
  <c r="A15" i="9"/>
  <c r="A15" i="8"/>
  <c r="A15" i="4"/>
  <c r="A15" i="10"/>
  <c r="A16" i="7" l="1"/>
  <c r="A17" i="2"/>
  <c r="A16" i="8"/>
  <c r="A16" i="5"/>
  <c r="A16" i="10"/>
  <c r="A16" i="4"/>
  <c r="A16" i="9"/>
  <c r="A16" i="3"/>
  <c r="A17" i="6"/>
  <c r="A17" i="7" l="1"/>
  <c r="A18" i="2"/>
  <c r="A17" i="9"/>
  <c r="A17" i="10"/>
  <c r="A17" i="5"/>
  <c r="A17" i="4"/>
  <c r="A17" i="8"/>
  <c r="A17" i="3"/>
  <c r="A18" i="7"/>
  <c r="A18" i="6"/>
  <c r="A19" i="2" l="1"/>
  <c r="A18" i="4"/>
  <c r="A18" i="10"/>
  <c r="A18" i="8"/>
  <c r="A18" i="3"/>
  <c r="A18" i="5"/>
  <c r="A18" i="9"/>
  <c r="A19" i="6"/>
  <c r="A19" i="7"/>
  <c r="A20" i="2" l="1"/>
  <c r="A19" i="9"/>
  <c r="A19" i="8"/>
  <c r="A19" i="10"/>
  <c r="A19" i="3"/>
  <c r="A19" i="4"/>
  <c r="A19" i="5"/>
  <c r="A20" i="6"/>
  <c r="A20" i="7"/>
  <c r="A21" i="2" l="1"/>
  <c r="A20" i="5"/>
  <c r="A20" i="10"/>
  <c r="A20" i="9"/>
  <c r="A20" i="3"/>
  <c r="A20" i="4"/>
  <c r="A20" i="8"/>
  <c r="A21" i="6"/>
  <c r="A21" i="7"/>
  <c r="A22" i="2" l="1"/>
  <c r="A21" i="8"/>
  <c r="A21" i="5"/>
  <c r="A21" i="10"/>
  <c r="A21" i="4"/>
  <c r="A21" i="9"/>
  <c r="A21" i="3"/>
  <c r="A22" i="7"/>
  <c r="A22" i="6"/>
  <c r="A23" i="2" l="1"/>
  <c r="A22" i="10"/>
  <c r="A22" i="5"/>
  <c r="A22" i="9"/>
  <c r="A22" i="4"/>
  <c r="A22" i="8"/>
  <c r="A22" i="3"/>
  <c r="A23" i="6"/>
  <c r="A23" i="7"/>
  <c r="A24" i="2" l="1"/>
  <c r="A23" i="8"/>
  <c r="A23" i="4"/>
  <c r="A23" i="10"/>
  <c r="A23" i="3"/>
  <c r="A23" i="9"/>
  <c r="A23" i="5"/>
  <c r="A24" i="6"/>
  <c r="A24" i="7"/>
  <c r="A25" i="2" l="1"/>
  <c r="A24" i="4"/>
  <c r="A24" i="8"/>
  <c r="A24" i="5"/>
  <c r="A24" i="10"/>
  <c r="A24" i="9"/>
  <c r="A24" i="3"/>
  <c r="A25" i="6"/>
  <c r="A25" i="7"/>
  <c r="A26" i="2" l="1"/>
  <c r="A25" i="9"/>
  <c r="A25" i="5"/>
  <c r="A25" i="3"/>
  <c r="A25" i="4"/>
  <c r="A25" i="8"/>
  <c r="A25" i="10"/>
  <c r="A26" i="7"/>
  <c r="A26" i="6"/>
  <c r="A27" i="2" l="1"/>
  <c r="A26" i="3"/>
  <c r="A26" i="9"/>
  <c r="A26" i="4"/>
  <c r="A26" i="8"/>
  <c r="A26" i="10"/>
  <c r="A26" i="5"/>
  <c r="A27" i="7"/>
  <c r="A27" i="6"/>
  <c r="A28" i="2" l="1"/>
  <c r="A27" i="8"/>
  <c r="A27" i="3"/>
  <c r="A27" i="4"/>
  <c r="A27" i="9"/>
  <c r="A27" i="5"/>
  <c r="A27" i="10"/>
  <c r="A28" i="6"/>
  <c r="A28" i="7"/>
  <c r="A29" i="2" l="1"/>
  <c r="A28" i="3"/>
  <c r="A28" i="10"/>
  <c r="A28" i="4"/>
  <c r="A28" i="9"/>
  <c r="A28" i="5"/>
  <c r="A28" i="8"/>
  <c r="A29" i="7"/>
  <c r="A29" i="6"/>
  <c r="A30" i="2" l="1"/>
  <c r="A29" i="4"/>
  <c r="A29" i="9"/>
  <c r="A29" i="10"/>
  <c r="A29" i="5"/>
  <c r="A29" i="3"/>
  <c r="A29" i="8"/>
  <c r="A30" i="7"/>
  <c r="A30" i="6"/>
  <c r="A31" i="2" l="1"/>
  <c r="A30" i="10"/>
  <c r="A30" i="4"/>
  <c r="A30" i="9"/>
  <c r="A30" i="8"/>
  <c r="A30" i="5"/>
  <c r="A30" i="3"/>
  <c r="A31" i="7"/>
  <c r="A31" i="6"/>
  <c r="A32" i="2" l="1"/>
  <c r="A31" i="8"/>
  <c r="A31" i="5"/>
  <c r="A31" i="9"/>
  <c r="A31" i="4"/>
  <c r="A31" i="3"/>
  <c r="A31" i="10"/>
  <c r="A32" i="6"/>
  <c r="A32" i="7"/>
  <c r="A33" i="2" l="1"/>
  <c r="A32" i="4"/>
  <c r="A32" i="8"/>
  <c r="A32" i="3"/>
  <c r="A32" i="9"/>
  <c r="A32" i="10"/>
  <c r="A32" i="5"/>
  <c r="A33" i="6"/>
  <c r="A33" i="7"/>
  <c r="A34" i="2" l="1"/>
  <c r="A33" i="5"/>
  <c r="A33" i="4"/>
  <c r="A33" i="9"/>
  <c r="A33" i="3"/>
  <c r="A33" i="8"/>
  <c r="A33" i="10"/>
  <c r="A34" i="7"/>
  <c r="A34" i="6"/>
  <c r="A35" i="2" l="1"/>
  <c r="A34" i="4"/>
  <c r="A34" i="3"/>
  <c r="A34" i="9"/>
  <c r="A34" i="8"/>
  <c r="A34" i="10"/>
  <c r="A34" i="5"/>
  <c r="A35" i="6"/>
  <c r="A35" i="7"/>
  <c r="A36" i="2" l="1"/>
  <c r="A35" i="10"/>
  <c r="A35" i="9"/>
  <c r="A35" i="3"/>
  <c r="A35" i="4"/>
  <c r="A35" i="8"/>
  <c r="A35" i="5"/>
  <c r="A36" i="7"/>
  <c r="A36" i="6"/>
  <c r="A37" i="2" l="1"/>
  <c r="A36" i="10"/>
  <c r="A36" i="5"/>
  <c r="A36" i="4"/>
  <c r="A36" i="9"/>
  <c r="A36" i="8"/>
  <c r="A36" i="3"/>
  <c r="A37" i="7"/>
  <c r="A37" i="6"/>
  <c r="A38" i="2" l="1"/>
  <c r="A37" i="9"/>
  <c r="A37" i="3"/>
  <c r="A37" i="4"/>
  <c r="A37" i="10"/>
  <c r="A37" i="8"/>
  <c r="A37" i="5"/>
  <c r="A38" i="7"/>
  <c r="A38" i="6"/>
  <c r="A39" i="2" l="1"/>
  <c r="A38" i="9"/>
  <c r="A38" i="5"/>
  <c r="A38" i="10"/>
  <c r="A38" i="8"/>
  <c r="A38" i="4"/>
  <c r="A38" i="3"/>
  <c r="A39" i="6"/>
  <c r="A39" i="7"/>
  <c r="A40" i="2" l="1"/>
  <c r="A39" i="3"/>
  <c r="A39" i="8"/>
  <c r="A39" i="9"/>
  <c r="A39" i="5"/>
  <c r="A39" i="4"/>
  <c r="A39" i="10"/>
  <c r="A40" i="6"/>
  <c r="A40" i="7"/>
  <c r="A41" i="2" l="1"/>
  <c r="A40" i="8"/>
  <c r="A40" i="5"/>
  <c r="A40" i="3"/>
  <c r="A40" i="10"/>
  <c r="A40" i="4"/>
  <c r="A40" i="9"/>
  <c r="A41" i="6"/>
  <c r="A41" i="7"/>
  <c r="A42" i="2" l="1"/>
  <c r="A41" i="4"/>
  <c r="A41" i="3"/>
  <c r="A41" i="10"/>
  <c r="A41" i="8"/>
  <c r="A41" i="5"/>
  <c r="A41" i="9"/>
  <c r="A42" i="6"/>
  <c r="A42" i="7"/>
  <c r="A43" i="2" l="1"/>
  <c r="A42" i="5"/>
  <c r="A42" i="4"/>
  <c r="A42" i="9"/>
  <c r="A42" i="10"/>
  <c r="A42" i="8"/>
  <c r="A42" i="3"/>
  <c r="A43" i="7"/>
  <c r="A43" i="6"/>
  <c r="A44" i="2" l="1"/>
  <c r="A43" i="3"/>
  <c r="A43" i="5"/>
  <c r="A43" i="4"/>
  <c r="A43" i="8"/>
  <c r="A43" i="10"/>
  <c r="A43" i="9"/>
  <c r="A44" i="7"/>
  <c r="A44" i="6"/>
  <c r="A45" i="2" l="1"/>
  <c r="A44" i="3"/>
  <c r="A44" i="4"/>
  <c r="A44" i="8"/>
  <c r="A44" i="10"/>
  <c r="A44" i="5"/>
  <c r="A44" i="9"/>
  <c r="A45" i="7"/>
  <c r="A45" i="6"/>
  <c r="A46" i="2" l="1"/>
  <c r="A45" i="4"/>
  <c r="A45" i="8"/>
  <c r="A45" i="5"/>
  <c r="A45" i="10"/>
  <c r="A45" i="3"/>
  <c r="A45" i="9"/>
  <c r="A46" i="6"/>
  <c r="A46" i="7"/>
  <c r="A47" i="2" l="1"/>
  <c r="A46" i="8"/>
  <c r="A46" i="3"/>
  <c r="A46" i="10"/>
  <c r="A46" i="5"/>
  <c r="A46" i="4"/>
  <c r="A46" i="9"/>
  <c r="A47" i="6"/>
  <c r="A47" i="7"/>
  <c r="A48" i="2" l="1"/>
  <c r="A47" i="5"/>
  <c r="A47" i="10"/>
  <c r="A47" i="3"/>
  <c r="A47" i="8"/>
  <c r="A47" i="4"/>
  <c r="A47" i="9"/>
  <c r="A48" i="7"/>
  <c r="A48" i="6"/>
  <c r="A49" i="2" l="1"/>
  <c r="A48" i="8"/>
  <c r="A48" i="3"/>
  <c r="A48" i="5"/>
  <c r="A48" i="4"/>
  <c r="A48" i="10"/>
  <c r="A48" i="9"/>
  <c r="A49" i="7"/>
  <c r="A49" i="6"/>
  <c r="A50" i="2" l="1"/>
  <c r="A49" i="5"/>
  <c r="A49" i="3"/>
  <c r="A49" i="9"/>
  <c r="A49" i="10"/>
  <c r="A49" i="8"/>
  <c r="A49" i="4"/>
  <c r="A50" i="6"/>
  <c r="A50" i="7"/>
  <c r="A51" i="2" l="1"/>
  <c r="A50" i="8"/>
  <c r="A50" i="3"/>
  <c r="A50" i="9"/>
  <c r="A50" i="10"/>
  <c r="A50" i="5"/>
  <c r="A50" i="4"/>
  <c r="A51" i="7"/>
  <c r="A51" i="6"/>
  <c r="A51" i="9" l="1"/>
  <c r="A51" i="10"/>
  <c r="A51" i="8"/>
  <c r="A51" i="5"/>
  <c r="A51" i="4"/>
  <c r="A51" i="3"/>
</calcChain>
</file>

<file path=xl/sharedStrings.xml><?xml version="1.0" encoding="utf-8"?>
<sst xmlns="http://schemas.openxmlformats.org/spreadsheetml/2006/main" count="6083" uniqueCount="775">
  <si>
    <t>STT</t>
  </si>
  <si>
    <t>Ngày sinh</t>
  </si>
  <si>
    <t>Giới tính</t>
  </si>
  <si>
    <t>TBCM</t>
  </si>
  <si>
    <t>XLHL</t>
  </si>
  <si>
    <t>XLHK</t>
  </si>
  <si>
    <t>Danh hiệu</t>
  </si>
  <si>
    <t>Nữ</t>
  </si>
  <si>
    <t>Khá</t>
  </si>
  <si>
    <t>Tốt</t>
  </si>
  <si>
    <t>Nam</t>
  </si>
  <si>
    <t>Tb</t>
  </si>
  <si>
    <t>Giỏi</t>
  </si>
  <si>
    <t>Lớp cũ</t>
  </si>
  <si>
    <t>Trường THPT Nguyễn Văn Tăng</t>
  </si>
  <si>
    <t>Yếu</t>
  </si>
  <si>
    <t>Lớp mới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</si>
  <si>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</si>
  <si>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</si>
  <si>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</si>
  <si>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</si>
  <si>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</si>
  <si>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</si>
  <si>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</si>
  <si>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</si>
  <si>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</si>
  <si>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</si>
  <si>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XL HL</t>
  </si>
  <si>
    <t>XL HK</t>
  </si>
  <si>
    <t>Sỉ số</t>
  </si>
  <si>
    <t>Ghi chú</t>
  </si>
  <si>
    <t>TB</t>
  </si>
  <si>
    <t>Tiên tiến</t>
  </si>
  <si>
    <t>Họ và tên</t>
  </si>
  <si>
    <t>Nguyễn Hữu Tài</t>
  </si>
  <si>
    <t>12A1</t>
  </si>
  <si>
    <t>12A9</t>
  </si>
  <si>
    <t>12A7</t>
  </si>
  <si>
    <t>12A2</t>
  </si>
  <si>
    <t>12A8</t>
  </si>
  <si>
    <t>12A4</t>
  </si>
  <si>
    <t>12A6</t>
  </si>
  <si>
    <t>12A5</t>
  </si>
  <si>
    <t>12A3</t>
  </si>
  <si>
    <t>27/11/2001</t>
  </si>
  <si>
    <t>15/04/2001</t>
  </si>
  <si>
    <t>15/01/2001</t>
  </si>
  <si>
    <t>27/08/2001</t>
  </si>
  <si>
    <t>LL sau thi lại</t>
  </si>
  <si>
    <t>13/03/2001</t>
  </si>
  <si>
    <t>31/05/2001</t>
  </si>
  <si>
    <t>02/07/2001</t>
  </si>
  <si>
    <t>07/06/2001</t>
  </si>
  <si>
    <t>19/10/2001</t>
  </si>
  <si>
    <t>08/02/2001</t>
  </si>
  <si>
    <t>Nguyễn Hoàng Minh</t>
  </si>
  <si>
    <t>Nguyễn Thị Thanh Ngân</t>
  </si>
  <si>
    <t>24/09/2001</t>
  </si>
  <si>
    <t>28/11/2001</t>
  </si>
  <si>
    <t>Bùi Thanh Tuyền</t>
  </si>
  <si>
    <t>05/06/2001</t>
  </si>
  <si>
    <t>03/08/2001</t>
  </si>
  <si>
    <t>21/04/2001</t>
  </si>
  <si>
    <t>CHọn ban</t>
  </si>
  <si>
    <t>KHXH</t>
  </si>
  <si>
    <t>KHTN</t>
  </si>
  <si>
    <t>Học lại</t>
  </si>
  <si>
    <t>LỚP: 12A1 (KHTN)</t>
  </si>
  <si>
    <t>LỚP: 12A2 (KHTN)</t>
  </si>
  <si>
    <t>LỚP: 12A3 (KHTN)</t>
  </si>
  <si>
    <t>LỚP: 12A4 (KHTN)</t>
  </si>
  <si>
    <t>LỚP: 12A5 (KHXH)</t>
  </si>
  <si>
    <t>LỚP: 12A6 (KHXH)</t>
  </si>
  <si>
    <t>LỚP: 12A7 (KHXH)</t>
  </si>
  <si>
    <t>LỚP: 12A8 (KHXH)</t>
  </si>
  <si>
    <t>LỚP: 12A9 (KHXH)</t>
  </si>
  <si>
    <t/>
  </si>
  <si>
    <t>Tổng</t>
  </si>
  <si>
    <t>DANH SÁCH HỌC SINH KHỐI 12 - NĂM HỌC 2019-2020</t>
  </si>
  <si>
    <t>Nguyễn Tuấn Anh</t>
  </si>
  <si>
    <t>24/07/2002</t>
  </si>
  <si>
    <t>Phạm Phương Anh</t>
  </si>
  <si>
    <t>21/11/2002</t>
  </si>
  <si>
    <t>Phan Minh Gia Bảo</t>
  </si>
  <si>
    <t>13/09/2002</t>
  </si>
  <si>
    <t>Thượng Lê Anh Bảo</t>
  </si>
  <si>
    <t>15/10/2002</t>
  </si>
  <si>
    <t>Nguyễn Trương Công Bình</t>
  </si>
  <si>
    <t>25/06/2002</t>
  </si>
  <si>
    <t>Nguyễn Văn Chung</t>
  </si>
  <si>
    <t>28/10/2002</t>
  </si>
  <si>
    <t>Nguyễn Thúy Diễm</t>
  </si>
  <si>
    <t>16/11/2002</t>
  </si>
  <si>
    <t>Hoàng Mạnh Dũng</t>
  </si>
  <si>
    <t>20/10/2002</t>
  </si>
  <si>
    <t>Nguyễn Thái Dương</t>
  </si>
  <si>
    <t>14/10/2001</t>
  </si>
  <si>
    <t>Lê Thị Tuyết Đào</t>
  </si>
  <si>
    <t>17/12/2002</t>
  </si>
  <si>
    <t>Lương Đỗ Đạt</t>
  </si>
  <si>
    <t>09/08/2002</t>
  </si>
  <si>
    <t>Nguyễn Quang Hà</t>
  </si>
  <si>
    <t>25/11/2002</t>
  </si>
  <si>
    <t>Dương Anh Hào</t>
  </si>
  <si>
    <t>25/10/2002</t>
  </si>
  <si>
    <t>Nguyễn Thị Thu Hảo</t>
  </si>
  <si>
    <t>12/02/2002</t>
  </si>
  <si>
    <t>Trần Trương Ngọc Hạp</t>
  </si>
  <si>
    <t>30/11/2002</t>
  </si>
  <si>
    <t>Nguyễn Đình Minh Hiếu</t>
  </si>
  <si>
    <t>07/09/2002</t>
  </si>
  <si>
    <t>Võ Xuân Huy</t>
  </si>
  <si>
    <t>28/01/2002</t>
  </si>
  <si>
    <t>Trương Thị Thanh Hương</t>
  </si>
  <si>
    <t>28/02/2002</t>
  </si>
  <si>
    <t>Trần Anh Kiệt</t>
  </si>
  <si>
    <t>Nguyễn Thị Phương Linh</t>
  </si>
  <si>
    <t>05/05/2002</t>
  </si>
  <si>
    <t>Trần Hồng Ngọc Linh</t>
  </si>
  <si>
    <t>24/10/2002</t>
  </si>
  <si>
    <t>Lưu Đức Mỹ</t>
  </si>
  <si>
    <t>29/03/2002</t>
  </si>
  <si>
    <t>Cao Nhựt Nam</t>
  </si>
  <si>
    <t>01/01/2002</t>
  </si>
  <si>
    <t>Đỗ Thanh Uyển Nhi</t>
  </si>
  <si>
    <t>05/08/2000</t>
  </si>
  <si>
    <t>Đặng Phương Nhung</t>
  </si>
  <si>
    <t>07/02/2002</t>
  </si>
  <si>
    <t>Cao Thị Hoàng Oanh</t>
  </si>
  <si>
    <t>07/11/2002</t>
  </si>
  <si>
    <t>Phạm Võ Long Phát</t>
  </si>
  <si>
    <t>Sa Ly Phi</t>
  </si>
  <si>
    <t>30/05/2002</t>
  </si>
  <si>
    <t>Nguyễn Huy Phú</t>
  </si>
  <si>
    <t>27/12/2002</t>
  </si>
  <si>
    <t>Nguyễn Thanh Phước</t>
  </si>
  <si>
    <t>20/04/2002</t>
  </si>
  <si>
    <t>Nguyễn Thị Quỳnh</t>
  </si>
  <si>
    <t>04/12/2002</t>
  </si>
  <si>
    <t>Phạm Ngọc Sơn</t>
  </si>
  <si>
    <t>Bùi Thị Thanh Tâm</t>
  </si>
  <si>
    <t>18/02/2002</t>
  </si>
  <si>
    <t>Phạm Thị Ân Tâm</t>
  </si>
  <si>
    <t>22/11/2002</t>
  </si>
  <si>
    <t>Lê Thị Ngọc Trang</t>
  </si>
  <si>
    <t>25/04/2002</t>
  </si>
  <si>
    <t>Nguyễn Thị Mộng Trinh</t>
  </si>
  <si>
    <t>15/11/2002</t>
  </si>
  <si>
    <t>Đinh Đức Trung</t>
  </si>
  <si>
    <t>14/12/2000</t>
  </si>
  <si>
    <t>Nguyễn Thị Mỹ Tuyền</t>
  </si>
  <si>
    <t>07/10/2002</t>
  </si>
  <si>
    <t>Nguyễn Lê Văn</t>
  </si>
  <si>
    <t>03/06/2002</t>
  </si>
  <si>
    <t>Trần Thành Vinh</t>
  </si>
  <si>
    <t>21/04/2002</t>
  </si>
  <si>
    <t>Nguyễn Quốc Loan Vy</t>
  </si>
  <si>
    <t>31/10/2002</t>
  </si>
  <si>
    <t>Tô Thị Hải Yến</t>
  </si>
  <si>
    <t>05/07/2002</t>
  </si>
  <si>
    <t>Đỗ Ngọc Cẩm Anh</t>
  </si>
  <si>
    <t>24/09/2002</t>
  </si>
  <si>
    <t>Nguyễn Phúc Gia Bảo</t>
  </si>
  <si>
    <t>Trần Ngọc Linh Chi</t>
  </si>
  <si>
    <t>29/08/2002</t>
  </si>
  <si>
    <t>Lê Hùng Cường</t>
  </si>
  <si>
    <t>29/09/2002</t>
  </si>
  <si>
    <t>Trần Đình Cường</t>
  </si>
  <si>
    <t>02/10/2002</t>
  </si>
  <si>
    <t>Lê Thị Huyền Diệu</t>
  </si>
  <si>
    <t>Trương Lê Duy Hiệp</t>
  </si>
  <si>
    <t>08/06/2001</t>
  </si>
  <si>
    <t>Đào Minh Hoàng</t>
  </si>
  <si>
    <t>06/09/2002</t>
  </si>
  <si>
    <t>Nguyễn Thị Diễm Hồng</t>
  </si>
  <si>
    <t>25/03/2002</t>
  </si>
  <si>
    <t>Trần Mai Hồng Huế</t>
  </si>
  <si>
    <t>10/07/2002</t>
  </si>
  <si>
    <t>Cao Vũ Huy</t>
  </si>
  <si>
    <t>17/05/2002</t>
  </si>
  <si>
    <t>Nguyễn Hoàng Huy</t>
  </si>
  <si>
    <t>13/02/2002</t>
  </si>
  <si>
    <t>Tống Nhật Huy</t>
  </si>
  <si>
    <t>04/06/2002</t>
  </si>
  <si>
    <t>Phạm Thị Mỹ Huyền</t>
  </si>
  <si>
    <t>23/02/2002</t>
  </si>
  <si>
    <t>Lê Nguyễn Anh Khôi</t>
  </si>
  <si>
    <t>27/09/2002</t>
  </si>
  <si>
    <t>Bửu Thị Thùy Linh</t>
  </si>
  <si>
    <t>02/12/2002</t>
  </si>
  <si>
    <t>Hoàng Ngọc Yến Linh</t>
  </si>
  <si>
    <t>04/01/2002</t>
  </si>
  <si>
    <t>Nguyễn Thị Trúc Linh</t>
  </si>
  <si>
    <t>27/05/2002</t>
  </si>
  <si>
    <t>Nguyễn Hoàng Long</t>
  </si>
  <si>
    <t>29/06/2002</t>
  </si>
  <si>
    <t>Nguyễn Hoàng Phi Long</t>
  </si>
  <si>
    <t>16/01/2002</t>
  </si>
  <si>
    <t>Bùi Xuân Mai</t>
  </si>
  <si>
    <t>17/02/2002</t>
  </si>
  <si>
    <t>Hồ Thị Ngọc Mai</t>
  </si>
  <si>
    <t>08/04/2002</t>
  </si>
  <si>
    <t>Đào Công Minh</t>
  </si>
  <si>
    <t>10/09/2002</t>
  </si>
  <si>
    <t>Nguyễn Thi Ngọc My</t>
  </si>
  <si>
    <t>28/05/2001</t>
  </si>
  <si>
    <t>Phạm Vũ Trà My</t>
  </si>
  <si>
    <t>09/09/2002</t>
  </si>
  <si>
    <t>Nguyễn Trung Nghĩa</t>
  </si>
  <si>
    <t>02/03/2002</t>
  </si>
  <si>
    <t>Nguyễn Thị Loan Nhi</t>
  </si>
  <si>
    <t>23/12/2002</t>
  </si>
  <si>
    <t>Nguyễn Thị Ngọc Nhung</t>
  </si>
  <si>
    <t>17/04/2002</t>
  </si>
  <si>
    <t>Nguyễn Thế Sơn</t>
  </si>
  <si>
    <t>Võ Long Thịnh</t>
  </si>
  <si>
    <t>Nguyễn Lê Hoài Thu</t>
  </si>
  <si>
    <t>30/04/2002</t>
  </si>
  <si>
    <t>Lê Hữu Thanh Thủy</t>
  </si>
  <si>
    <t>27/01/2002</t>
  </si>
  <si>
    <t>Lê Cẩm Tiên</t>
  </si>
  <si>
    <t>26/02/2002</t>
  </si>
  <si>
    <t>Nguyễn Nhật Tiến</t>
  </si>
  <si>
    <t>Tô Huỳnh Trâm</t>
  </si>
  <si>
    <t>08/09/2002</t>
  </si>
  <si>
    <t>Đỗ Nguyễn Quỳnh Bảo Trân</t>
  </si>
  <si>
    <t>Bùi Đức Trung</t>
  </si>
  <si>
    <t>24/11/2002</t>
  </si>
  <si>
    <t>Nguyễn Hoàng Trung</t>
  </si>
  <si>
    <t>10/02/2002</t>
  </si>
  <si>
    <t>Nguyễn Du Linh Vi</t>
  </si>
  <si>
    <t>14/01/2002</t>
  </si>
  <si>
    <t>Nguyễn Thị Hồng Yến</t>
  </si>
  <si>
    <t>Đỗ Thị Trâm Anh</t>
  </si>
  <si>
    <t>Nguyễn Hoàng Đông</t>
  </si>
  <si>
    <t>Lê Thị Trúc Giang</t>
  </si>
  <si>
    <t>25/07/2002</t>
  </si>
  <si>
    <t>Nguyễn Lý Gia Hân</t>
  </si>
  <si>
    <t>16/08/2002</t>
  </si>
  <si>
    <t>Trần Văn Hậu</t>
  </si>
  <si>
    <t>27/10/2002</t>
  </si>
  <si>
    <t>Hà Thanh Hòa</t>
  </si>
  <si>
    <t>Nguyễn Đức Hoàng</t>
  </si>
  <si>
    <t>24/06/2002</t>
  </si>
  <si>
    <t>Lê Phạm Như Huỳnh</t>
  </si>
  <si>
    <t>27/11/2002</t>
  </si>
  <si>
    <t>Phan Thị Thùy Linh</t>
  </si>
  <si>
    <t>25/12/2002</t>
  </si>
  <si>
    <t>Huỳnh Trúc Ly</t>
  </si>
  <si>
    <t>Phạm Thị Thanh Mai</t>
  </si>
  <si>
    <t>Lê A Muội</t>
  </si>
  <si>
    <t>30/01/2002</t>
  </si>
  <si>
    <t>Nguyễn Đình Nam</t>
  </si>
  <si>
    <t>12/10/2002</t>
  </si>
  <si>
    <t>Nguyễn Lê Thúy Nga</t>
  </si>
  <si>
    <t>18/03/2002</t>
  </si>
  <si>
    <t>Phan Hoàng Kim Ngân</t>
  </si>
  <si>
    <t>Mai Trung Nghĩa</t>
  </si>
  <si>
    <t>Trần Như Nhất</t>
  </si>
  <si>
    <t>13/10/2002</t>
  </si>
  <si>
    <t>Lê Thị Huỳnh Như</t>
  </si>
  <si>
    <t>28/05/2002</t>
  </si>
  <si>
    <t>Nguyễn Tấn Phát</t>
  </si>
  <si>
    <t>30/10/2000</t>
  </si>
  <si>
    <t>Nguyễn Thành Phát</t>
  </si>
  <si>
    <t>10/06/2002</t>
  </si>
  <si>
    <t>Lâm Thanh Phúc</t>
  </si>
  <si>
    <t>Nguyễn Thị Ngọc Phương</t>
  </si>
  <si>
    <t>Trần Thị Thanh Phương</t>
  </si>
  <si>
    <t>03/12/2002</t>
  </si>
  <si>
    <t>Nguyễn Thị Kim Phượng</t>
  </si>
  <si>
    <t>02/09/2002</t>
  </si>
  <si>
    <t>Nguyễn Trần Đình Quyên</t>
  </si>
  <si>
    <t>Nguyễn Tuấn Tài</t>
  </si>
  <si>
    <t>10/01/2002</t>
  </si>
  <si>
    <t>Trần Tấn Tài</t>
  </si>
  <si>
    <t>19/05/2002</t>
  </si>
  <si>
    <t>Nguyễn Minh Tâm</t>
  </si>
  <si>
    <t>27/03/2002</t>
  </si>
  <si>
    <t>Phạm Nguyễn Nhựt Tân</t>
  </si>
  <si>
    <t>12/05/2002</t>
  </si>
  <si>
    <t>Nguyễn Tấn Thanh</t>
  </si>
  <si>
    <t>10/10/2001</t>
  </si>
  <si>
    <t>Nguyễn Lê Thanh Thảo</t>
  </si>
  <si>
    <t>16/10/2002</t>
  </si>
  <si>
    <t>Đỗ Minh Thuận</t>
  </si>
  <si>
    <t>11/12/2002</t>
  </si>
  <si>
    <t>Phan Vũ Hoài Thương</t>
  </si>
  <si>
    <t>19/10/2002</t>
  </si>
  <si>
    <t>Nguyễn Thị Thanh Thy</t>
  </si>
  <si>
    <t>Phạm Thị Thủy Tiên</t>
  </si>
  <si>
    <t>22/05/2002</t>
  </si>
  <si>
    <t>Đặng Tiến Toàn</t>
  </si>
  <si>
    <t>12/11/2002</t>
  </si>
  <si>
    <t>Nguyễn Minh Trí</t>
  </si>
  <si>
    <t>07/01/2002</t>
  </si>
  <si>
    <t>Nguyễn Thị Thanh Trúc</t>
  </si>
  <si>
    <t>26/05/2002</t>
  </si>
  <si>
    <t>Nguyễn Trung Trường</t>
  </si>
  <si>
    <t>22/12/2002</t>
  </si>
  <si>
    <t>Phạm Lý Ngọc Tuyền</t>
  </si>
  <si>
    <t>04/11/2002</t>
  </si>
  <si>
    <t>Nguyễn Nhật Anh</t>
  </si>
  <si>
    <t>16/09/2001</t>
  </si>
  <si>
    <t>Phạm Quang Bình</t>
  </si>
  <si>
    <t>21/10/2002</t>
  </si>
  <si>
    <t>Đào Việt Dũng</t>
  </si>
  <si>
    <t>05/02/2002</t>
  </si>
  <si>
    <t>Lê Tiến Dũng</t>
  </si>
  <si>
    <t>02/08/2002</t>
  </si>
  <si>
    <t>Đỗ Minh Duy</t>
  </si>
  <si>
    <t>Nguyễn Thị Thùy Dương</t>
  </si>
  <si>
    <t>Trần Thành Đạt</t>
  </si>
  <si>
    <t>30/10/2002</t>
  </si>
  <si>
    <t>Dương Minh Đức</t>
  </si>
  <si>
    <t>26/12/2002</t>
  </si>
  <si>
    <t>Nguyễn Ngọc Hương Giang</t>
  </si>
  <si>
    <t>20/09/2001</t>
  </si>
  <si>
    <t>Hoàng Hương Hồng Hà</t>
  </si>
  <si>
    <t>Hứa Thị Mỹ Hà</t>
  </si>
  <si>
    <t>Nguyễn Văn Hòa</t>
  </si>
  <si>
    <t>01/07/2002</t>
  </si>
  <si>
    <t>Nguyễn Thành Lên</t>
  </si>
  <si>
    <t>Dương Ngọc Hải Long</t>
  </si>
  <si>
    <t>23/06/2002</t>
  </si>
  <si>
    <t>Nguyễn Văn Luận</t>
  </si>
  <si>
    <t>Lê Thị Mai</t>
  </si>
  <si>
    <t>31/12/2002</t>
  </si>
  <si>
    <t>Nguyễn Tường My</t>
  </si>
  <si>
    <t>24/08/2002</t>
  </si>
  <si>
    <t>Mo Ha Mach Navi</t>
  </si>
  <si>
    <t>20/09/2002</t>
  </si>
  <si>
    <t>Đặng Thị Bảo Ngân</t>
  </si>
  <si>
    <t>19/09/2002</t>
  </si>
  <si>
    <t>Trương Yến Ngân</t>
  </si>
  <si>
    <t>30/03/2002</t>
  </si>
  <si>
    <t>Huỳnh Thị Bích Ngọc</t>
  </si>
  <si>
    <t>03/01/2002</t>
  </si>
  <si>
    <t>Trà Thiên Phúc</t>
  </si>
  <si>
    <t>Lê Thị Phương</t>
  </si>
  <si>
    <t>01/11/2002</t>
  </si>
  <si>
    <t>Nguyễn Hoàng Quân</t>
  </si>
  <si>
    <t>01/10/2002</t>
  </si>
  <si>
    <t>Mai Nguyễn Thanh Quỳnh</t>
  </si>
  <si>
    <t>Cao Huỳnh Minh Sơn</t>
  </si>
  <si>
    <t>29/12/2002</t>
  </si>
  <si>
    <t>05/10/2001</t>
  </si>
  <si>
    <t>Trần Thị Kim Thanh</t>
  </si>
  <si>
    <t>04/10/2002</t>
  </si>
  <si>
    <t>Nguyễn Lâm Hưng Thịnh</t>
  </si>
  <si>
    <t>Lê Thị Thanh Thùy</t>
  </si>
  <si>
    <t>16/12/2002</t>
  </si>
  <si>
    <t>Nguyễn Thị Thanh Thùy</t>
  </si>
  <si>
    <t>21/06/2002</t>
  </si>
  <si>
    <t>Mai Anh Thư</t>
  </si>
  <si>
    <t>03/10/2002</t>
  </si>
  <si>
    <t>Trần Ngọc Thy</t>
  </si>
  <si>
    <t>Lợi Ngọc Tiền</t>
  </si>
  <si>
    <t>Nguyễn Hoàng Tiến</t>
  </si>
  <si>
    <t>Trịnh Thị Hiền Trang</t>
  </si>
  <si>
    <t>12/09/2002</t>
  </si>
  <si>
    <t>Diệp Huỳnh Bảo Trinh</t>
  </si>
  <si>
    <t>24/04/2002</t>
  </si>
  <si>
    <t>Nguyễn Hữu Trọng</t>
  </si>
  <si>
    <t>20/06/2002</t>
  </si>
  <si>
    <t>Nguyễn Tuấn Trung</t>
  </si>
  <si>
    <t>Nguyễn Thị Thanh Tuyền</t>
  </si>
  <si>
    <t>01/06/2002</t>
  </si>
  <si>
    <t>Nguyễn Thị Hoàng Yến</t>
  </si>
  <si>
    <t>18/01/2002</t>
  </si>
  <si>
    <t>Trương Thành An</t>
  </si>
  <si>
    <t>21/09/2002</t>
  </si>
  <si>
    <t>Chu Thị Vân Anh</t>
  </si>
  <si>
    <t>26/07/2002</t>
  </si>
  <si>
    <t>Nguyễn Hồng Anh</t>
  </si>
  <si>
    <t>Nguyễn Ngọc Lan Anh</t>
  </si>
  <si>
    <t>31/08/2001</t>
  </si>
  <si>
    <t>Nguyễn Ngọc Trâm Anh</t>
  </si>
  <si>
    <t>Lê Thiên Ân</t>
  </si>
  <si>
    <t>Lư Quốc Bảo</t>
  </si>
  <si>
    <t>Lý Phi Bằng</t>
  </si>
  <si>
    <t>21/01/2002</t>
  </si>
  <si>
    <t>Nguyễn Cẩm</t>
  </si>
  <si>
    <t>Nguyễn Thị Kim Chi</t>
  </si>
  <si>
    <t>Nguyễn Hữu Đạt</t>
  </si>
  <si>
    <t>19/12/2002</t>
  </si>
  <si>
    <t>Vũ Hoàng Tiến Đạt</t>
  </si>
  <si>
    <t>15/02/2002</t>
  </si>
  <si>
    <t>Đinh Trần Bình Đẳng</t>
  </si>
  <si>
    <t>30/08/2002</t>
  </si>
  <si>
    <t>Nguyễn Thị Ngọc Giàu</t>
  </si>
  <si>
    <t>06/07/2002</t>
  </si>
  <si>
    <t>Nguyễn Hồng Hạnh</t>
  </si>
  <si>
    <t>Nguyễn Thị Ngọc Hằng</t>
  </si>
  <si>
    <t>Đặng Thị Thúy Hiền</t>
  </si>
  <si>
    <t>05/11/2002</t>
  </si>
  <si>
    <t>Lê Doãn Hùng</t>
  </si>
  <si>
    <t>01/03/2002</t>
  </si>
  <si>
    <t>Lê Tấn Huy</t>
  </si>
  <si>
    <t>30/09/2002</t>
  </si>
  <si>
    <t>Ngô Minh Huy</t>
  </si>
  <si>
    <t>22/03/2002</t>
  </si>
  <si>
    <t>Nguyễn Trần Mai Khanh</t>
  </si>
  <si>
    <t>14/05/2002</t>
  </si>
  <si>
    <t>Nguyễn Tùng Lâm</t>
  </si>
  <si>
    <t>24/12/2000</t>
  </si>
  <si>
    <t>Trần Thanh Liêm</t>
  </si>
  <si>
    <t>02/01/2002</t>
  </si>
  <si>
    <t>Trần Thị Quí Mai</t>
  </si>
  <si>
    <t>Trần Thị Trà My</t>
  </si>
  <si>
    <t>19/08/2002</t>
  </si>
  <si>
    <t>Chiêm Nguyễn Nghi</t>
  </si>
  <si>
    <t>03/03/2002</t>
  </si>
  <si>
    <t>Huỳnh Trung Nghĩa</t>
  </si>
  <si>
    <t>Nguyễn Lê Yến Nhi</t>
  </si>
  <si>
    <t>Phạm Ý Nhi</t>
  </si>
  <si>
    <t>Bùi Thị Hồng Nhung</t>
  </si>
  <si>
    <t>Hoàng Thị Mỹ Nhung</t>
  </si>
  <si>
    <t>Trần Ngọc Phú</t>
  </si>
  <si>
    <t>28/03/2002</t>
  </si>
  <si>
    <t>Nguyễn Quốc Sang</t>
  </si>
  <si>
    <t>Lương Thế Tâm</t>
  </si>
  <si>
    <t>26/10/2002</t>
  </si>
  <si>
    <t>Phan Thành Phúc Thiện</t>
  </si>
  <si>
    <t>Kiều Anh Thư</t>
  </si>
  <si>
    <t>Lê Thị Thủy Tiên</t>
  </si>
  <si>
    <t>17/05/2000</t>
  </si>
  <si>
    <t>Nguyễn Đình Trung</t>
  </si>
  <si>
    <t>Trần Hoàng Trung</t>
  </si>
  <si>
    <t>Nguyễn Thị Cẩm Vân</t>
  </si>
  <si>
    <t>03/11/2002</t>
  </si>
  <si>
    <t>Nguyễn Diễm My</t>
  </si>
  <si>
    <t>26/07/2000</t>
  </si>
  <si>
    <t>Nguyễn Thiên Quốc Anh</t>
  </si>
  <si>
    <t>Trương Thị Quỳnh Anh</t>
  </si>
  <si>
    <t>09/02/2002</t>
  </si>
  <si>
    <t>Trương Thị Ngọc Ánh</t>
  </si>
  <si>
    <t>Trần Trí Duy</t>
  </si>
  <si>
    <t>08/05/2002</t>
  </si>
  <si>
    <t>Đặng Hồng Hoa</t>
  </si>
  <si>
    <t>Giang Thành Hùng</t>
  </si>
  <si>
    <t>Lương Gia Huy</t>
  </si>
  <si>
    <t>Nguyễn Đình Minh Huy</t>
  </si>
  <si>
    <t>06/05/2002</t>
  </si>
  <si>
    <t>Đặng Hoàng Khôi</t>
  </si>
  <si>
    <t>04/04/2002</t>
  </si>
  <si>
    <t>Lê Hoàng Khôi</t>
  </si>
  <si>
    <t>15/01/2002</t>
  </si>
  <si>
    <t>Kiều Tuấn Kiệt</t>
  </si>
  <si>
    <t>18/11/2002</t>
  </si>
  <si>
    <t>Nguyễn Thành Lập</t>
  </si>
  <si>
    <t>24/01/2001</t>
  </si>
  <si>
    <t>Lê Trần Phương Linh</t>
  </si>
  <si>
    <t>07/12/2002</t>
  </si>
  <si>
    <t>Lê Thành Minh</t>
  </si>
  <si>
    <t>Nguyễn Thị Ánh Ngọc</t>
  </si>
  <si>
    <t>20/11/2002</t>
  </si>
  <si>
    <t>Trần Ngọc Thanh Nhàn</t>
  </si>
  <si>
    <t>Nguyễn Ngọc Linh Nhi</t>
  </si>
  <si>
    <t>19/11/2002</t>
  </si>
  <si>
    <t>Nguyễn Thị Tâm Như</t>
  </si>
  <si>
    <t>10/04/2002</t>
  </si>
  <si>
    <t>Lê Văn Phi</t>
  </si>
  <si>
    <t>21/02/2002</t>
  </si>
  <si>
    <t>Hoàng Trung Quân</t>
  </si>
  <si>
    <t>15/09/2001</t>
  </si>
  <si>
    <t>Trương Hữu Quốc</t>
  </si>
  <si>
    <t>08/10/2002</t>
  </si>
  <si>
    <t>Phạm Thị Thanh Thảo</t>
  </si>
  <si>
    <t>01/12/2002</t>
  </si>
  <si>
    <t>Trần Thị Hồng Thắm</t>
  </si>
  <si>
    <t>17/11/2002</t>
  </si>
  <si>
    <t>Nguyễn Đỗ Phương Thịnh</t>
  </si>
  <si>
    <t>14/08/2002</t>
  </si>
  <si>
    <t>Lê Đặng Ngọc Thùy</t>
  </si>
  <si>
    <t>30/12/2002</t>
  </si>
  <si>
    <t>Võ Thị Trúc Tiên</t>
  </si>
  <si>
    <t>15/09/2002</t>
  </si>
  <si>
    <t>Lê Trung Tín</t>
  </si>
  <si>
    <t>09/05/2002</t>
  </si>
  <si>
    <t>Trần Thị Phương Thùy Trang</t>
  </si>
  <si>
    <t>Nguyễn Thanh Trúc</t>
  </si>
  <si>
    <t>Trần Huỳnh Thanh Trúc</t>
  </si>
  <si>
    <t>Nguyễn Tấn Trung</t>
  </si>
  <si>
    <t>Trần Văn Trường</t>
  </si>
  <si>
    <t>02/11/2002</t>
  </si>
  <si>
    <t>Nguyễn Anh Tú</t>
  </si>
  <si>
    <t>Nguyễn Thị Kim Tuyền</t>
  </si>
  <si>
    <t>Nguyễn Thị Ngọc Tuyền</t>
  </si>
  <si>
    <t>20/03/2002</t>
  </si>
  <si>
    <t>Nguyễn Quang Vũ</t>
  </si>
  <si>
    <t>10/11/2002</t>
  </si>
  <si>
    <t>Huỳnh Thị Thúy Vy</t>
  </si>
  <si>
    <t>19/04/2002</t>
  </si>
  <si>
    <t>Nguyễn Việt Anh</t>
  </si>
  <si>
    <t>Phạm Thị Lan Anh</t>
  </si>
  <si>
    <t>Phạm Huy Đăng</t>
  </si>
  <si>
    <t>Nguyễn Thanh Hải</t>
  </si>
  <si>
    <t>24/05/2002</t>
  </si>
  <si>
    <t>Nguyễn Đặng Thế Hào</t>
  </si>
  <si>
    <t>21/07/2002</t>
  </si>
  <si>
    <t>Lê Thị Kim Hiền</t>
  </si>
  <si>
    <t>Huỳnh Quang Huy</t>
  </si>
  <si>
    <t>24/06/2001</t>
  </si>
  <si>
    <t>Nguyễn Tuấn Khanh</t>
  </si>
  <si>
    <t>10/08/2002</t>
  </si>
  <si>
    <t>Phạm Quỳnh Lam</t>
  </si>
  <si>
    <t>02/07/2002</t>
  </si>
  <si>
    <t>Trần Nhật Lâm</t>
  </si>
  <si>
    <t>11/09/2002</t>
  </si>
  <si>
    <t>Lê Ngọc Phương Linh</t>
  </si>
  <si>
    <t>05/12/2002</t>
  </si>
  <si>
    <t>Nguyễn Thị Thuỳ Linh</t>
  </si>
  <si>
    <t>12/06/2001</t>
  </si>
  <si>
    <t>Bùi Hoàng Long</t>
  </si>
  <si>
    <t>14/02/2002</t>
  </si>
  <si>
    <t>Hà Thành Long</t>
  </si>
  <si>
    <t>21/12/2002</t>
  </si>
  <si>
    <t>Nguyễn Thị Khánh Ly</t>
  </si>
  <si>
    <t>02/04/2002</t>
  </si>
  <si>
    <t>Dương Tuyết Mai</t>
  </si>
  <si>
    <t>18/12/2002</t>
  </si>
  <si>
    <t>23/09/2002</t>
  </si>
  <si>
    <t>Nguyễn Trà My</t>
  </si>
  <si>
    <t>Ngô Thị Như Mỹ</t>
  </si>
  <si>
    <t>Nguyễn Đinh Khánh Ngọc</t>
  </si>
  <si>
    <t>20/01/2002</t>
  </si>
  <si>
    <t>Nguyễn Thị Hoài Ngọc</t>
  </si>
  <si>
    <t>04/02/2002</t>
  </si>
  <si>
    <t>Nguyễn Phan Thiên Nhã</t>
  </si>
  <si>
    <t>Nguyễn Thị Hồng Nhi</t>
  </si>
  <si>
    <t>31/03/2002</t>
  </si>
  <si>
    <t>Diệp Tâm Như</t>
  </si>
  <si>
    <t>18/05/2002</t>
  </si>
  <si>
    <t>Bùi Tấn Phong</t>
  </si>
  <si>
    <t>06/08/2002</t>
  </si>
  <si>
    <t>Cao Quốc Thái</t>
  </si>
  <si>
    <t>12/02/2001</t>
  </si>
  <si>
    <t>Mai Ngọc Thắm</t>
  </si>
  <si>
    <t>23/03/2002</t>
  </si>
  <si>
    <t>Lê Bảo Thắng</t>
  </si>
  <si>
    <t>03/07/2002</t>
  </si>
  <si>
    <t>Nguyễn Văn Thuỷ</t>
  </si>
  <si>
    <t>07/03/2002</t>
  </si>
  <si>
    <t>Nguyễn Lê Anh Thư</t>
  </si>
  <si>
    <t>18/09/2002</t>
  </si>
  <si>
    <t>Phan Thị Thủy Tiên</t>
  </si>
  <si>
    <t>25/09/2002</t>
  </si>
  <si>
    <t>Phạm Huyền Trang</t>
  </si>
  <si>
    <t>Trần Ngọc Trâm</t>
  </si>
  <si>
    <t>Hoàng Thị Hải Triều</t>
  </si>
  <si>
    <t>18/08/2002</t>
  </si>
  <si>
    <t>Đồng Sang Trọng</t>
  </si>
  <si>
    <t>Tống Ngọc Thúy Vy</t>
  </si>
  <si>
    <t>Tạ Trường Xuân</t>
  </si>
  <si>
    <t>Lê Ngọc Minh Anh</t>
  </si>
  <si>
    <t>Trần Ngọc Thiên Ân</t>
  </si>
  <si>
    <t>25/08/2002</t>
  </si>
  <si>
    <t>Lai Quốc Bảo</t>
  </si>
  <si>
    <t>09/07/2001</t>
  </si>
  <si>
    <t>Nguyễn Gia Bảo</t>
  </si>
  <si>
    <t>Võ Hoàng Bửu</t>
  </si>
  <si>
    <t>19/02/2002</t>
  </si>
  <si>
    <t>Phan Thị Hàm Chi</t>
  </si>
  <si>
    <t>Bùi Lý Cường</t>
  </si>
  <si>
    <t>19/06/2002</t>
  </si>
  <si>
    <t>Huỳnh Mai Xuân Diệu</t>
  </si>
  <si>
    <t>25/05/2002</t>
  </si>
  <si>
    <t>Bùi Tấn Duy</t>
  </si>
  <si>
    <t>17/01/2002</t>
  </si>
  <si>
    <t>Lê Bằng Duy</t>
  </si>
  <si>
    <t>Nguyễn Nhựt Duy</t>
  </si>
  <si>
    <t>03/02/2002</t>
  </si>
  <si>
    <t>Đào Ngọc Hân</t>
  </si>
  <si>
    <t>Phạm Ngọc Bảo Hân</t>
  </si>
  <si>
    <t>Nguyễn Thị Mỹ Hiền</t>
  </si>
  <si>
    <t>Trương Thị Bích Hiền</t>
  </si>
  <si>
    <t>26/06/2002</t>
  </si>
  <si>
    <t>Nguyễn Thành Huy</t>
  </si>
  <si>
    <t>16/07/2002</t>
  </si>
  <si>
    <t>Bùi Quốc Hưng</t>
  </si>
  <si>
    <t>Ma Văn Kiệt</t>
  </si>
  <si>
    <t>Đoàn Thị Ngọc Linh</t>
  </si>
  <si>
    <t>Nguyễn Thành Long</t>
  </si>
  <si>
    <t>Nguyễn Đặng My Mai</t>
  </si>
  <si>
    <t>29/01/2002</t>
  </si>
  <si>
    <t>Lê Thị Trà My</t>
  </si>
  <si>
    <t>23/09/2001</t>
  </si>
  <si>
    <t>Trần Nguyễn Hoàng Nhân</t>
  </si>
  <si>
    <t>29/07/2002</t>
  </si>
  <si>
    <t>Đinh Đức Thái</t>
  </si>
  <si>
    <t>Nguyễn Hiếu Thanh</t>
  </si>
  <si>
    <t>28/12/2002</t>
  </si>
  <si>
    <t>Võ Trần Thanh Thảo</t>
  </si>
  <si>
    <t>14/11/2002</t>
  </si>
  <si>
    <t>Trần Thị Anh Thư</t>
  </si>
  <si>
    <t>Trần Thủy Tiên</t>
  </si>
  <si>
    <t>Lê Trọng Tình</t>
  </si>
  <si>
    <t>27/07/2002</t>
  </si>
  <si>
    <t>Nguyễn Đức Toàn</t>
  </si>
  <si>
    <t>01/08/2002</t>
  </si>
  <si>
    <t>Nguyễn Hoàng Ngọc Trâm</t>
  </si>
  <si>
    <t>12/08/2002</t>
  </si>
  <si>
    <t>Nguyễn Quang Trường</t>
  </si>
  <si>
    <t>Lê Hoàng Ánh Xuân</t>
  </si>
  <si>
    <t>02/05/2002</t>
  </si>
  <si>
    <t>Nguyễn Thái An</t>
  </si>
  <si>
    <t>24/08/2000</t>
  </si>
  <si>
    <t>Phạm Hoàng Mai Anh</t>
  </si>
  <si>
    <t>17/06/2002</t>
  </si>
  <si>
    <t>Trần Thái Cường</t>
  </si>
  <si>
    <t>Hà Ngọc Diễm</t>
  </si>
  <si>
    <t>15/08/2002</t>
  </si>
  <si>
    <t>Nguyễn Thị Hoàng Diệu</t>
  </si>
  <si>
    <t>Nguyễn Phương Du</t>
  </si>
  <si>
    <t>29/04/2002</t>
  </si>
  <si>
    <t>Võ Thiên Đạt</t>
  </si>
  <si>
    <t>13/04/2002</t>
  </si>
  <si>
    <t>Trần Khánh Đoan</t>
  </si>
  <si>
    <t>22/10/2002</t>
  </si>
  <si>
    <t>Nguyễn Thanh Hiền</t>
  </si>
  <si>
    <t>05/01/2002</t>
  </si>
  <si>
    <t>Đào Trung Hiếu</t>
  </si>
  <si>
    <t>23/07/2002</t>
  </si>
  <si>
    <t>Mã Thanh Huy</t>
  </si>
  <si>
    <t>07/02/2001</t>
  </si>
  <si>
    <t>Nguyễn Thanh Huy</t>
  </si>
  <si>
    <t>07/08/2002</t>
  </si>
  <si>
    <t>Phạm Sung Huyn</t>
  </si>
  <si>
    <t>Lâm Thị Hương</t>
  </si>
  <si>
    <t>Nguyễn Huỳnh Công Kha</t>
  </si>
  <si>
    <t>04/07/2002</t>
  </si>
  <si>
    <t>Nguyễn Chí Kiệt</t>
  </si>
  <si>
    <t>Phạm Tấn Linh</t>
  </si>
  <si>
    <t>Lê Hà Tấn Lộc</t>
  </si>
  <si>
    <t>14/12/2002</t>
  </si>
  <si>
    <t>Đặng Ngọc Lượng</t>
  </si>
  <si>
    <t>Cổ Bội My</t>
  </si>
  <si>
    <t>Nguyễn Lê Bích Ngân</t>
  </si>
  <si>
    <t>Đào Hoàng Trí Nhân</t>
  </si>
  <si>
    <t>Nguyễn Huỳnh Hồng Nhung</t>
  </si>
  <si>
    <t>13/11/2002</t>
  </si>
  <si>
    <t>Nguyễn Quỳnh Như</t>
  </si>
  <si>
    <t>Hồng Lê Hoàng Phúc</t>
  </si>
  <si>
    <t>Lê Hoàng Phúc</t>
  </si>
  <si>
    <t>27/04/2002</t>
  </si>
  <si>
    <t>Trần Hồng Phúc</t>
  </si>
  <si>
    <t>Hoàng Ngọc Phụng</t>
  </si>
  <si>
    <t>Giang Thiên Phương</t>
  </si>
  <si>
    <t>Vương Thị Mỹ Phương</t>
  </si>
  <si>
    <t>06/03/2002</t>
  </si>
  <si>
    <t>Hoàng Nguyễn Ngọc Phượng</t>
  </si>
  <si>
    <t>Phạm Nguyễn Như Quỳnh</t>
  </si>
  <si>
    <t>08/12/2002</t>
  </si>
  <si>
    <t>Trần Hoàng Tân</t>
  </si>
  <si>
    <t>20/05/2002</t>
  </si>
  <si>
    <t>Đậu Xuân Thành</t>
  </si>
  <si>
    <t>15/05/2001</t>
  </si>
  <si>
    <t>Nguyễn Y Song Thiên</t>
  </si>
  <si>
    <t>07/07/2002</t>
  </si>
  <si>
    <t>Lê Đỗ Minh Thư</t>
  </si>
  <si>
    <t>08/06/2002</t>
  </si>
  <si>
    <t>Nguyễn Thị Ngọc Trang</t>
  </si>
  <si>
    <t>Phạm Thị Thu Trang</t>
  </si>
  <si>
    <t>Nguyễn Ngọc Bảo Trân</t>
  </si>
  <si>
    <t>10/07/2001</t>
  </si>
  <si>
    <t>Mai Hoàng Thanh Trúc</t>
  </si>
  <si>
    <t>08/08/2002</t>
  </si>
  <si>
    <t>Hồ Nhật Trường</t>
  </si>
  <si>
    <t>17/03/2002</t>
  </si>
  <si>
    <t>Đồng Minh Tuấn</t>
  </si>
  <si>
    <t>25/01/2002</t>
  </si>
  <si>
    <t>Lê Thị Thanh Vy</t>
  </si>
  <si>
    <t>Nguyễn Ngọc Bảo Châu</t>
  </si>
  <si>
    <t>05/10/2002</t>
  </si>
  <si>
    <t>Phùng Đức Duy</t>
  </si>
  <si>
    <t>Nguyễn Tấn Đạt</t>
  </si>
  <si>
    <t>09/01/2002</t>
  </si>
  <si>
    <t>Nguyễn Duy Đăng</t>
  </si>
  <si>
    <t>Lê Minh Hải</t>
  </si>
  <si>
    <t>Vũ Thị Thu Hằng</t>
  </si>
  <si>
    <t>Đỗ Chí Hiếu</t>
  </si>
  <si>
    <t>Đào Cao Huân</t>
  </si>
  <si>
    <t>Đào Trần Huy</t>
  </si>
  <si>
    <t>Phan Thị Xuân Hương</t>
  </si>
  <si>
    <t>Phạm Kinh Kha</t>
  </si>
  <si>
    <t>24/01/2002</t>
  </si>
  <si>
    <t>Vũ Ngọc Thùy Linh</t>
  </si>
  <si>
    <t>30/06/2002</t>
  </si>
  <si>
    <t>Nguyễn Thị Tuyết Loan</t>
  </si>
  <si>
    <t>Nguyễn Đào Nhật Minh</t>
  </si>
  <si>
    <t>Huỳnh Vĩnh Nghi</t>
  </si>
  <si>
    <t>Nguyễn Chế Hồng Nhi</t>
  </si>
  <si>
    <t>Nguyễn Thị Uyển Nhi</t>
  </si>
  <si>
    <t>06/04/2002</t>
  </si>
  <si>
    <t>Vũ Đình Phi</t>
  </si>
  <si>
    <t>16/04/2002</t>
  </si>
  <si>
    <t>Cao Lê Phú</t>
  </si>
  <si>
    <t>Lê Nguyễn Hoàng Phúc</t>
  </si>
  <si>
    <t>04/08/2002</t>
  </si>
  <si>
    <t>23/10/2002</t>
  </si>
  <si>
    <t>Lê Bá Quân</t>
  </si>
  <si>
    <t>Vũ Minh Quân</t>
  </si>
  <si>
    <t>Đặng Thị Diễm Quỳnh</t>
  </si>
  <si>
    <t>13/07/2002</t>
  </si>
  <si>
    <t>Nguyễn Thị Thu Thảo</t>
  </si>
  <si>
    <t>Trần Hoàng Anh Thi</t>
  </si>
  <si>
    <t>Bùi Nguyễn Minh Thư</t>
  </si>
  <si>
    <t>Dương Thị Hồng Trang</t>
  </si>
  <si>
    <t>Nguyễn Công Trạng</t>
  </si>
  <si>
    <t>08/02/2002</t>
  </si>
  <si>
    <t>Trần Thị Phương Trinh</t>
  </si>
  <si>
    <t>Nguyễn Tuấn Trọng</t>
  </si>
  <si>
    <t>Hoàng Thị Thảo Uyên</t>
  </si>
  <si>
    <t>13/03/2002</t>
  </si>
  <si>
    <t>Hồ Đặng Tường Vy</t>
  </si>
  <si>
    <t>11/06/2002</t>
  </si>
  <si>
    <t>Nghỉ học</t>
  </si>
  <si>
    <t>Kiểm tra có trùng tên và 1 chữ lót</t>
  </si>
  <si>
    <t>Kiểm tra có trùng Họ tên</t>
  </si>
  <si>
    <t>Chuyển trường</t>
  </si>
  <si>
    <t>Bình quân ĐTB</t>
  </si>
  <si>
    <t>Lười học</t>
  </si>
  <si>
    <t>Cá biệt</t>
  </si>
  <si>
    <t>Vắng KP, đi trễ, không học bài</t>
  </si>
  <si>
    <t>Vắng KP, học yếu, còn vi phạm</t>
  </si>
  <si>
    <t>Đi trễ, học yếu</t>
  </si>
  <si>
    <t>Khó hòa nhập, mặc cảm, ít nói, Vắng KP</t>
  </si>
  <si>
    <t>Lười học, có nói lại GV</t>
  </si>
  <si>
    <t>Đi trễ nhiều, có thái độ không tốt với GV</t>
  </si>
  <si>
    <t>Vi phạm SĐB nhiều lần, nói chuyện riêng, đi học trễ</t>
  </si>
  <si>
    <t>Vi phạm SĐB nhiều lần, nói chuyện riêng</t>
  </si>
  <si>
    <t>Đi học trễ, vắng học, sai đồng phục nhiều lần</t>
  </si>
  <si>
    <t>Trốn chào cờ, đi trễ</t>
  </si>
  <si>
    <t>Nghỉ nhiều, gia đình khó khăn</t>
  </si>
  <si>
    <t>Nghỉ nhiều</t>
  </si>
  <si>
    <t>Nói leo, mất trật tự</t>
  </si>
  <si>
    <t>Không tập trung trong giờ học</t>
  </si>
  <si>
    <t>Nhận xét của GVCN</t>
  </si>
  <si>
    <t>x</t>
  </si>
  <si>
    <t>Chưa ngoan, lười học</t>
  </si>
  <si>
    <t xml:space="preserve"> Lười học, trốn học, học yếu</t>
  </si>
  <si>
    <t>Nghỉ học rất nhiều</t>
  </si>
  <si>
    <t>Rủ nhau đi chơi,  không tự giác học</t>
  </si>
  <si>
    <t>Nhiệt tình phong trào. Học yếu, nói chuyện nhiều, thái độ không nghiêm túc</t>
  </si>
  <si>
    <t>Nói chuyện nhiều, thái độ không nghiêm túc</t>
  </si>
  <si>
    <t>Thông minh nhưng lười học. Nói chuyện nhiều, tham gia gây gỗ đánh nhau</t>
  </si>
  <si>
    <t>Vắng KP, lười học, lười tham gia phong trào</t>
  </si>
  <si>
    <t>Nói chuyện nhiều, trả treo với GV, lười tham gia phong trào</t>
  </si>
  <si>
    <t>Đi trễ nhiều</t>
  </si>
  <si>
    <t>Nói chuyện nhiều với Thịnh, không sửa đổi, lười tham gia phong trào</t>
  </si>
  <si>
    <t>Nói chuyện nhiều với Cường, không sửa đổi, lười tham gia phong trào</t>
  </si>
  <si>
    <t xml:space="preserve"> Lười tham gia phong trào, hay nói chuyện, đánh bài, vi phạm</t>
  </si>
  <si>
    <t xml:space="preserve"> Lười tham gia phong trào, ăn chơi, thiếu học phí, nói chuyện với Hoàng, Tiến, Hiệp, hay đánh bài</t>
  </si>
  <si>
    <t>Hay nói chuyện, vắng KP, sai ĐP</t>
  </si>
  <si>
    <t>Vắng KP nhiều, lười học</t>
  </si>
  <si>
    <t>Nói chuyện nhiều, lười học</t>
  </si>
  <si>
    <t>Vi phạm nội qui, lười học</t>
  </si>
  <si>
    <t>Đi học trễ, lười học</t>
  </si>
  <si>
    <t>Lười học, vi phạm nội qui</t>
  </si>
  <si>
    <t>DANH SÁCH LỚP 12 - NĂM HỌC 2019-2020</t>
  </si>
  <si>
    <t>Lớp</t>
  </si>
  <si>
    <t>STT sắp xêp</t>
  </si>
  <si>
    <t>Du học</t>
  </si>
  <si>
    <t>GVCN: CAO THỊ THIÊN ĐOAN</t>
  </si>
  <si>
    <t>GVCN: MAI PHƯƠNG</t>
  </si>
  <si>
    <t>GVCN: PHẠM THỊ YẾN LINH</t>
  </si>
  <si>
    <t>GVCN: LÊ THỊ LAN</t>
  </si>
  <si>
    <t>GVCN: NUYỄN THỊ TRANG</t>
  </si>
  <si>
    <t>GVCN: VŨ THỊ LỆ DUYÊN</t>
  </si>
  <si>
    <t>GVCN: LÊ THỊ HÀ</t>
  </si>
  <si>
    <t>GVCN: VŨ THỊ TRÂM</t>
  </si>
  <si>
    <t xml:space="preserve">GVCN: HỒ THÁI BÌNH </t>
  </si>
  <si>
    <t>Ngày 15 tháng 8 năm 2019</t>
  </si>
  <si>
    <t>Ngày 16 tháng 8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</si>
</sst>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3"/>
      <color indexed="9"/>
      <name val="Times New Roman"/>
      <family val="2"/>
    </font>
    <font>
      <sz val="13"/>
      <color indexed="20"/>
      <name val="Times New Roman"/>
      <family val="2"/>
    </font>
    <font>
      <b/>
      <sz val="13"/>
      <color indexed="52"/>
      <name val="Times New Roman"/>
      <family val="2"/>
    </font>
    <font>
      <b/>
      <sz val="13"/>
      <color indexed="9"/>
      <name val="Times New Roman"/>
      <family val="2"/>
    </font>
    <font>
      <i/>
      <sz val="13"/>
      <color indexed="23"/>
      <name val="Times New Roman"/>
      <family val="2"/>
    </font>
    <font>
      <sz val="13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3"/>
      <color indexed="62"/>
      <name val="Times New Roman"/>
      <family val="2"/>
    </font>
    <font>
      <sz val="13"/>
      <color indexed="52"/>
      <name val="Times New Roman"/>
      <family val="2"/>
    </font>
    <font>
      <sz val="13"/>
      <color indexed="60"/>
      <name val="Times New Roman"/>
      <family val="2"/>
    </font>
    <font>
      <b/>
      <sz val="13"/>
      <color indexed="63"/>
      <name val="Times New Roman"/>
      <family val="2"/>
    </font>
    <font>
      <b/>
      <sz val="18"/>
      <color indexed="56"/>
      <name val="Cambria"/>
      <family val="2"/>
    </font>
    <font>
      <b/>
      <sz val="13"/>
      <color indexed="8"/>
      <name val="Times New Roman"/>
      <family val="2"/>
    </font>
    <font>
      <sz val="13"/>
      <color indexed="10"/>
      <name val="Times New Roman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sz val="10"/>
      <color theme="1"/>
      <name val="Times New Roman"/>
      <family val="1"/>
    </font>
    <font>
      <b/>
      <sz val="8"/>
      <color indexed="8"/>
      <name val="Calibri"/>
      <family val="2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indexed="8"/>
      <name val="Times New Roman"/>
      <family val="1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name val="VNI-Times"/>
    </font>
    <font>
      <sz val="10.5"/>
      <color theme="1"/>
      <name val="Times New Roman"/>
      <family val="1"/>
    </font>
    <font>
      <sz val="10"/>
      <color rgb="FFFF0000"/>
      <name val="Times New Roman"/>
      <family val="2"/>
    </font>
    <font>
      <b/>
      <sz val="10"/>
      <color rgb="FFFF0000"/>
      <name val="Times New Roman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</font>
    <font>
      <b/>
      <sz val="8"/>
      <color indexed="8"/>
      <name val="Times New Roman"/>
      <family val="1"/>
    </font>
    <font>
      <sz val="8"/>
      <color theme="1"/>
      <name val="Times New Roman"/>
      <family val="2"/>
    </font>
    <font>
      <b/>
      <sz val="11"/>
      <color theme="0"/>
      <name val="Times New Roman"/>
      <family val="1"/>
    </font>
    <font>
      <sz val="10"/>
      <color theme="0"/>
      <name val="Times New Roman"/>
      <family val="1"/>
    </font>
    <font>
      <sz val="11"/>
      <color rgb="FFFF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4" fillId="2" borderId="0" applyFont="0" applyFill="0"/>
    <xf numFmtId="0" fontId="4" fillId="3" borderId="0" applyFont="0" applyFill="0"/>
    <xf numFmtId="0" fontId="4" fillId="4" borderId="0" applyFont="0" applyFill="0"/>
    <xf numFmtId="0" fontId="4" fillId="6" borderId="0" applyFont="0" applyFill="0"/>
    <xf numFmtId="0" fontId="4" fillId="7" borderId="0" applyFont="0" applyFill="0"/>
    <xf numFmtId="0" fontId="4" fillId="9" borderId="0" applyFont="0" applyFill="0"/>
    <xf numFmtId="0" fontId="4" fillId="10" borderId="0" applyFont="0" applyFill="0"/>
    <xf numFmtId="0" fontId="4" fillId="5" borderId="0" applyFont="0" applyFill="0"/>
    <xf numFmtId="0" fontId="4" fillId="8" borderId="0" applyFont="0" applyFill="0"/>
    <xf numFmtId="0" fontId="4" fillId="11" borderId="0" applyFont="0" applyFill="0"/>
    <xf numFmtId="0" fontId="5" fillId="12" borderId="0" applyFont="0" applyFill="0"/>
    <xf numFmtId="0" fontId="5" fillId="9" borderId="0" applyFont="0" applyFill="0"/>
    <xf numFmtId="0" fontId="5" fillId="10" borderId="0" applyFont="0" applyFill="0"/>
    <xf numFmtId="0" fontId="5" fillId="15" borderId="0" applyFont="0" applyFill="0"/>
    <xf numFmtId="0" fontId="5" fillId="16" borderId="0" applyFont="0" applyFill="0"/>
    <xf numFmtId="0" fontId="5" fillId="17" borderId="0" applyFont="0" applyFill="0"/>
    <xf numFmtId="0" fontId="5" fillId="18" borderId="0" applyFont="0" applyFill="0"/>
    <xf numFmtId="0" fontId="5" fillId="13" borderId="0" applyFont="0" applyFill="0"/>
    <xf numFmtId="0" fontId="5" fillId="14" borderId="0" applyFont="0" applyFill="0"/>
    <xf numFmtId="0" fontId="5" fillId="19" borderId="0" applyFont="0" applyFill="0"/>
    <xf numFmtId="0" fontId="6" fillId="3" borderId="0" applyFont="0" applyFill="0"/>
    <xf numFmtId="0" fontId="7" fillId="20" borderId="1" applyFont="0" applyFill="0" applyBorder="0"/>
    <xf numFmtId="0" fontId="8" fillId="21" borderId="2" applyFont="0" applyFill="0" applyBorder="0"/>
    <xf numFmtId="0" fontId="9" fillId="0" borderId="0" applyFont="0"/>
    <xf numFmtId="0" fontId="10" fillId="4" borderId="0" applyFont="0" applyFill="0"/>
    <xf numFmtId="0" fontId="11" fillId="0" borderId="3" applyFont="0" applyBorder="0"/>
    <xf numFmtId="0" fontId="12" fillId="0" borderId="4" applyFont="0" applyBorder="0"/>
    <xf numFmtId="0" fontId="13" fillId="0" borderId="5" applyFont="0" applyBorder="0"/>
    <xf numFmtId="0" fontId="13" fillId="0" borderId="0" applyFont="0"/>
    <xf numFmtId="0" fontId="14" fillId="7" borderId="1" applyFont="0" applyFill="0" applyBorder="0"/>
    <xf numFmtId="0" fontId="15" fillId="0" borderId="6" applyFont="0" applyBorder="0"/>
    <xf numFmtId="0" fontId="16" fillId="22" borderId="0" applyFont="0" applyFill="0"/>
    <xf numFmtId="0" fontId="3" fillId="23" borderId="7" applyFill="0" applyBorder="0"/>
    <xf numFmtId="0" fontId="17" fillId="20" borderId="8" applyFont="0" applyFill="0" applyBorder="0"/>
    <xf numFmtId="0" fontId="18" fillId="0" borderId="0" applyFont="0"/>
    <xf numFmtId="0" fontId="19" fillId="0" borderId="9" applyFont="0" applyBorder="0"/>
    <xf numFmtId="0" fontId="20" fillId="0" borderId="0" applyFont="0"/>
    <xf numFmtId="0" fontId="37" fillId="0" borderId="0"/>
  </cellStyleXfs>
  <cellXfs count="136">
    <xf numFmtId="0" fontId="0" fillId="0" borderId="0" xfId="0"/>
    <xf numFmtId="49" fontId="2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0" fillId="24" borderId="0" xfId="0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1" fillId="26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right" vertical="center"/>
    </xf>
    <xf numFmtId="49" fontId="27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left" vertical="center" wrapText="1"/>
    </xf>
    <xf numFmtId="0" fontId="26" fillId="0" borderId="0" xfId="0" applyFont="1" applyFill="1" applyAlignment="1">
      <alignment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29" fillId="0" borderId="0" xfId="0" applyFont="1" applyFill="1"/>
    <xf numFmtId="0" fontId="30" fillId="0" borderId="11" xfId="0" applyFont="1" applyFill="1" applyBorder="1" applyAlignment="1">
      <alignment horizontal="center" vertical="center" wrapText="1"/>
    </xf>
    <xf numFmtId="0" fontId="21" fillId="27" borderId="12" xfId="0" applyFont="1" applyFill="1" applyBorder="1" applyAlignment="1">
      <alignment horizontal="center" vertical="center"/>
    </xf>
    <xf numFmtId="0" fontId="21" fillId="27" borderId="13" xfId="0" applyFont="1" applyFill="1" applyBorder="1" applyAlignment="1">
      <alignment horizontal="center" vertical="center"/>
    </xf>
    <xf numFmtId="0" fontId="21" fillId="27" borderId="18" xfId="0" applyFont="1" applyFill="1" applyBorder="1" applyAlignment="1">
      <alignment horizontal="center" vertical="center"/>
    </xf>
    <xf numFmtId="0" fontId="21" fillId="27" borderId="14" xfId="0" applyFont="1" applyFill="1" applyBorder="1" applyAlignment="1">
      <alignment horizontal="center" vertical="center"/>
    </xf>
    <xf numFmtId="164" fontId="32" fillId="0" borderId="11" xfId="0" applyNumberFormat="1" applyFont="1" applyFill="1" applyBorder="1" applyAlignment="1">
      <alignment horizontal="center" vertical="center" wrapText="1"/>
    </xf>
    <xf numFmtId="164" fontId="27" fillId="0" borderId="11" xfId="0" applyNumberFormat="1" applyFont="1" applyFill="1" applyBorder="1" applyAlignment="1">
      <alignment horizontal="center" vertical="center" wrapText="1"/>
    </xf>
    <xf numFmtId="164" fontId="33" fillId="0" borderId="11" xfId="0" applyNumberFormat="1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0" fillId="0" borderId="11" xfId="0" applyFont="1" applyFill="1" applyBorder="1" applyAlignment="1">
      <alignment horizontal="left" vertical="center" wrapText="1"/>
    </xf>
    <xf numFmtId="0" fontId="22" fillId="24" borderId="18" xfId="0" applyFont="1" applyFill="1" applyBorder="1" applyAlignment="1">
      <alignment horizontal="center" vertical="center"/>
    </xf>
    <xf numFmtId="0" fontId="31" fillId="27" borderId="13" xfId="0" applyFont="1" applyFill="1" applyBorder="1" applyAlignment="1">
      <alignment horizontal="center" vertical="center"/>
    </xf>
    <xf numFmtId="0" fontId="31" fillId="27" borderId="14" xfId="0" applyFont="1" applyFill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/>
    </xf>
    <xf numFmtId="0" fontId="35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horizontal="left" vertical="center"/>
    </xf>
    <xf numFmtId="0" fontId="35" fillId="0" borderId="0" xfId="0" applyFont="1" applyBorder="1" applyAlignment="1">
      <alignment horizontal="center" vertical="center"/>
    </xf>
    <xf numFmtId="0" fontId="21" fillId="25" borderId="10" xfId="0" applyFont="1" applyFill="1" applyBorder="1" applyAlignment="1">
      <alignment horizontal="center" vertical="center"/>
    </xf>
    <xf numFmtId="0" fontId="36" fillId="0" borderId="11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4" xfId="0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49" fontId="32" fillId="0" borderId="1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8" fillId="0" borderId="10" xfId="0" applyFont="1" applyFill="1" applyBorder="1" applyAlignment="1">
      <alignment vertical="center"/>
    </xf>
    <xf numFmtId="49" fontId="34" fillId="0" borderId="0" xfId="0" applyNumberFormat="1" applyFont="1" applyFill="1" applyBorder="1" applyAlignment="1">
      <alignment vertical="center"/>
    </xf>
    <xf numFmtId="49" fontId="32" fillId="0" borderId="19" xfId="0" applyNumberFormat="1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32" fillId="0" borderId="1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39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39" fillId="0" borderId="11" xfId="0" applyFont="1" applyBorder="1" applyAlignment="1">
      <alignment horizontal="left" vertical="center"/>
    </xf>
    <xf numFmtId="0" fontId="39" fillId="0" borderId="11" xfId="0" applyFont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/>
    </xf>
    <xf numFmtId="0" fontId="40" fillId="0" borderId="11" xfId="0" applyNumberFormat="1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0" fillId="26" borderId="0" xfId="0" applyFont="1" applyFill="1" applyBorder="1" applyAlignment="1">
      <alignment horizontal="center" vertical="center"/>
    </xf>
    <xf numFmtId="0" fontId="0" fillId="26" borderId="10" xfId="0" applyFont="1" applyFill="1" applyBorder="1" applyAlignment="1">
      <alignment horizontal="center" vertical="center"/>
    </xf>
    <xf numFmtId="0" fontId="0" fillId="26" borderId="16" xfId="0" applyFont="1" applyFill="1" applyBorder="1" applyAlignment="1">
      <alignment horizontal="center" vertical="center"/>
    </xf>
    <xf numFmtId="0" fontId="41" fillId="0" borderId="11" xfId="0" applyFont="1" applyBorder="1"/>
    <xf numFmtId="0" fontId="22" fillId="24" borderId="14" xfId="0" applyFont="1" applyFill="1" applyBorder="1" applyAlignment="1">
      <alignment horizontal="center" vertical="center"/>
    </xf>
    <xf numFmtId="0" fontId="42" fillId="0" borderId="11" xfId="0" applyFont="1" applyFill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21" fillId="0" borderId="19" xfId="0" applyFont="1" applyFill="1" applyBorder="1" applyAlignment="1">
      <alignment vertical="center"/>
    </xf>
    <xf numFmtId="0" fontId="21" fillId="0" borderId="20" xfId="0" applyFont="1" applyFill="1" applyBorder="1" applyAlignment="1">
      <alignment vertical="center"/>
    </xf>
    <xf numFmtId="0" fontId="21" fillId="0" borderId="21" xfId="0" applyFont="1" applyFill="1" applyBorder="1" applyAlignment="1">
      <alignment vertical="center"/>
    </xf>
    <xf numFmtId="0" fontId="21" fillId="29" borderId="13" xfId="0" applyFont="1" applyFill="1" applyBorder="1" applyAlignment="1">
      <alignment horizontal="center" vertical="center" wrapText="1"/>
    </xf>
    <xf numFmtId="0" fontId="21" fillId="29" borderId="14" xfId="0" applyFont="1" applyFill="1" applyBorder="1" applyAlignment="1">
      <alignment horizontal="center" vertical="center"/>
    </xf>
    <xf numFmtId="0" fontId="0" fillId="29" borderId="12" xfId="0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8" fillId="0" borderId="11" xfId="38" applyFont="1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 wrapText="1"/>
    </xf>
    <xf numFmtId="0" fontId="0" fillId="26" borderId="15" xfId="0" applyFont="1" applyFill="1" applyBorder="1" applyAlignment="1">
      <alignment horizontal="center" vertical="center" wrapText="1"/>
    </xf>
    <xf numFmtId="0" fontId="0" fillId="26" borderId="12" xfId="0" applyFont="1" applyFill="1" applyBorder="1" applyAlignment="1">
      <alignment horizontal="center" vertical="center" wrapText="1"/>
    </xf>
    <xf numFmtId="0" fontId="0" fillId="26" borderId="13" xfId="0" applyFont="1" applyFill="1" applyBorder="1" applyAlignment="1">
      <alignment horizontal="center" vertical="center" wrapText="1"/>
    </xf>
    <xf numFmtId="0" fontId="0" fillId="29" borderId="13" xfId="0" applyFill="1" applyBorder="1" applyAlignment="1">
      <alignment horizontal="center" vertical="center"/>
    </xf>
    <xf numFmtId="2" fontId="21" fillId="28" borderId="15" xfId="0" applyNumberFormat="1" applyFont="1" applyFill="1" applyBorder="1" applyAlignment="1">
      <alignment horizontal="center" vertical="center"/>
    </xf>
    <xf numFmtId="2" fontId="21" fillId="28" borderId="12" xfId="0" applyNumberFormat="1" applyFont="1" applyFill="1" applyBorder="1" applyAlignment="1">
      <alignment horizontal="center" vertical="center"/>
    </xf>
    <xf numFmtId="2" fontId="21" fillId="28" borderId="13" xfId="0" applyNumberFormat="1" applyFont="1" applyFill="1" applyBorder="1" applyAlignment="1">
      <alignment horizontal="center" vertical="center"/>
    </xf>
    <xf numFmtId="0" fontId="0" fillId="29" borderId="18" xfId="0" applyFill="1" applyBorder="1" applyAlignment="1">
      <alignment horizontal="center" vertical="center"/>
    </xf>
    <xf numFmtId="0" fontId="0" fillId="29" borderId="14" xfId="0" applyFill="1" applyBorder="1" applyAlignment="1">
      <alignment horizontal="center" vertical="center"/>
    </xf>
    <xf numFmtId="49" fontId="45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35" fillId="24" borderId="11" xfId="0" applyFont="1" applyFill="1" applyBorder="1" applyAlignment="1">
      <alignment horizontal="center" vertical="center"/>
    </xf>
    <xf numFmtId="0" fontId="47" fillId="0" borderId="11" xfId="0" applyFont="1" applyBorder="1" applyAlignment="1">
      <alignment horizontal="center"/>
    </xf>
    <xf numFmtId="49" fontId="34" fillId="0" borderId="0" xfId="0" applyNumberFormat="1" applyFont="1" applyFill="1" applyBorder="1" applyAlignment="1">
      <alignment horizontal="center" vertical="center"/>
    </xf>
    <xf numFmtId="0" fontId="21" fillId="29" borderId="15" xfId="0" applyFont="1" applyFill="1" applyBorder="1" applyAlignment="1">
      <alignment horizontal="center" vertical="center" wrapText="1"/>
    </xf>
    <xf numFmtId="0" fontId="22" fillId="29" borderId="17" xfId="0" applyFont="1" applyFill="1" applyBorder="1" applyAlignment="1">
      <alignment horizontal="center" vertical="center" wrapText="1"/>
    </xf>
    <xf numFmtId="0" fontId="21" fillId="26" borderId="15" xfId="0" applyFont="1" applyFill="1" applyBorder="1" applyAlignment="1">
      <alignment horizontal="center" vertical="center" wrapText="1"/>
    </xf>
    <xf numFmtId="0" fontId="21" fillId="26" borderId="16" xfId="0" applyFont="1" applyFill="1" applyBorder="1" applyAlignment="1">
      <alignment horizontal="center" vertical="center"/>
    </xf>
    <xf numFmtId="0" fontId="21" fillId="26" borderId="17" xfId="0" applyFont="1" applyFill="1" applyBorder="1" applyAlignment="1">
      <alignment horizontal="center" vertical="center"/>
    </xf>
    <xf numFmtId="0" fontId="21" fillId="28" borderId="19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2" fillId="24" borderId="17" xfId="0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2" fillId="25" borderId="15" xfId="0" applyFont="1" applyFill="1" applyBorder="1" applyAlignment="1">
      <alignment horizontal="center" vertical="center"/>
    </xf>
    <xf numFmtId="0" fontId="22" fillId="25" borderId="16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/>
    </xf>
    <xf numFmtId="0" fontId="21" fillId="27" borderId="15" xfId="0" applyFont="1" applyFill="1" applyBorder="1" applyAlignment="1">
      <alignment horizontal="center" vertical="center"/>
    </xf>
    <xf numFmtId="0" fontId="21" fillId="27" borderId="17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8" builtinId="42" customBuiltin="1"/>
    <cellStyle name="20% - Accent5" xfId="4" builtinId="46" customBuiltin="1"/>
    <cellStyle name="20% - Accent6" xfId="5" builtinId="50" customBuiltin="1"/>
    <cellStyle name="40% - Accent1" xfId="9" builtinId="31" customBuiltin="1"/>
    <cellStyle name="40% - Accent2" xfId="6" builtinId="35" customBuiltin="1"/>
    <cellStyle name="40% - Accent3" xfId="7" builtinId="39" customBuiltin="1"/>
    <cellStyle name="40% - Accent4" xfId="8" builtinId="43" customBuiltin="1"/>
    <cellStyle name="40% - Accent5" xfId="9" builtinId="47" customBuiltin="1"/>
    <cellStyle name="40% - Accent6" xfId="10" builtinId="51" customBuiltin="1"/>
    <cellStyle name="60% - Accent1" xfId="11" builtinId="32" customBuiltin="1"/>
    <cellStyle name="60% - Accent2" xfId="12" builtinId="36" customBuiltin="1"/>
    <cellStyle name="60% - Accent3" xfId="13" builtinId="40" customBuiltin="1"/>
    <cellStyle name="60% - Accent4" xfId="18" builtinId="44" customBuiltin="1"/>
    <cellStyle name="60% - Accent5" xfId="19" builtinId="48" customBuiltin="1"/>
    <cellStyle name="60% - Accent6" xfId="14" builtinId="52" customBuiltin="1"/>
    <cellStyle name="Accent1" xfId="15" builtinId="29" customBuiltin="1"/>
    <cellStyle name="Accent2" xfId="16" builtinId="33" customBuiltin="1"/>
    <cellStyle name="Accent3" xfId="17" builtinId="37" customBuiltin="1"/>
    <cellStyle name="Accent4" xfId="18" builtinId="41" customBuiltin="1"/>
    <cellStyle name="Accent5" xfId="19" builtinId="45" customBuiltin="1"/>
    <cellStyle name="Accent6" xfId="20" builtinId="49" customBuiltin="1"/>
    <cellStyle name="Bad" xfId="21" builtinId="27" customBuiltin="1"/>
    <cellStyle name="Calculation" xfId="22" builtinId="22" customBuiltin="1"/>
    <cellStyle name="Check Cell" xfId="23" builtinId="23" customBuiltin="1"/>
    <cellStyle name="Explanatory Text" xfId="24" builtinId="53" customBuiltin="1"/>
    <cellStyle name="Good" xfId="25" builtinId="26" customBuiltin="1"/>
    <cellStyle name="Heading 1" xfId="26" builtinId="16" customBuiltin="1"/>
    <cellStyle name="Heading 2" xfId="27" builtinId="17" customBuiltin="1"/>
    <cellStyle name="Heading 3" xfId="28" builtinId="18" customBuiltin="1"/>
    <cellStyle name="Heading 4" xfId="29" builtinId="19" customBuiltin="1"/>
    <cellStyle name="Input" xfId="30" builtinId="20" customBuiltin="1"/>
    <cellStyle name="Linked Cell" xfId="31" builtinId="24" customBuiltin="1"/>
    <cellStyle name="Neutral" xfId="32" builtinId="28" customBuiltin="1"/>
    <cellStyle name="Normal" xfId="0" builtinId="0"/>
    <cellStyle name="Normal_ChiTietNM0304" xfId="38"/>
    <cellStyle name="Note" xfId="33" builtinId="10" customBuiltin="1"/>
    <cellStyle name="Output" xfId="34" builtinId="21" customBuiltin="1"/>
    <cellStyle name="Title" xfId="35" builtinId="15" customBuiltin="1"/>
    <cellStyle name="Total" xfId="36" builtinId="25" customBuiltin="1"/>
    <cellStyle name="Warning Text" xfId="37" builtinId="11" customBuiltin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423"/>
  <sheetViews>
    <sheetView zoomScale="70" zoomScaleNormal="70" workbookViewId="0">
      <pane ySplit="4" topLeftCell="A392" activePane="bottomLeft" state="frozen"/>
      <selection activeCell="N1" sqref="N1"/>
      <selection pane="bottomLeft" activeCell="A2" sqref="A2:N2"/>
    </sheetView>
  </sheetViews>
  <sheetFormatPr defaultRowHeight="21" customHeight="1" x14ac:dyDescent="0.25"/>
  <cols>
    <col min="1" max="1" width="7.42578125" style="2" customWidth="1"/>
    <col min="2" max="2" width="6.5703125" style="40" bestFit="1" customWidth="1"/>
    <col min="3" max="3" width="22.28515625" style="2" customWidth="1"/>
    <col min="4" max="4" width="11" style="3" customWidth="1"/>
    <col min="5" max="5" width="7.42578125" style="3" customWidth="1"/>
    <col min="6" max="6" width="5.5703125" style="2" customWidth="1"/>
    <col min="7" max="7" width="6.7109375" style="2" customWidth="1"/>
    <col min="8" max="8" width="5.7109375" style="3" customWidth="1"/>
    <col min="9" max="9" width="6.5703125" style="3" customWidth="1"/>
    <col min="10" max="10" width="10.5703125" style="5" customWidth="1"/>
    <col min="11" max="11" width="12.7109375" style="4" customWidth="1"/>
    <col min="12" max="12" width="17.42578125" style="98" customWidth="1"/>
    <col min="13" max="13" width="12.7109375" style="6" customWidth="1"/>
    <col min="14" max="14" width="10.42578125" style="2" customWidth="1"/>
    <col min="15" max="15" width="5.5703125" style="8" customWidth="1"/>
    <col min="16" max="16" width="15.140625" style="2" customWidth="1"/>
    <col min="17" max="17" width="16.85546875" style="2" customWidth="1"/>
    <col min="18" max="18" width="14.28515625" style="2" customWidth="1"/>
    <col min="19" max="23" width="9.140625" style="2" customWidth="1"/>
    <col min="24" max="24" width="17.5703125" style="2" customWidth="1"/>
    <col min="25" max="25" width="9.140625" style="2" customWidth="1"/>
    <col min="26" max="26" width="18.85546875" style="2" customWidth="1"/>
    <col min="27" max="27" width="9.140625" style="2" customWidth="1"/>
    <col min="28" max="28" width="20.140625" style="2" bestFit="1" customWidth="1"/>
    <col min="29" max="29" width="9.140625" style="2" customWidth="1"/>
    <col min="30" max="16384" width="9.140625" style="2"/>
  </cols>
  <sheetData>
    <row r="1" spans="1:29" s="4" customFormat="1" ht="21" customHeight="1" x14ac:dyDescent="0.25">
      <c r="A1" s="4" t="s">
        <v>14</v>
      </c>
      <c r="B1" s="37"/>
      <c r="D1" s="5"/>
      <c r="E1" s="5"/>
      <c r="H1" s="5"/>
      <c r="I1" s="5"/>
      <c r="J1" s="5"/>
      <c r="N1" s="20" t="s">
        <v>774</v>
      </c>
      <c r="O1" s="86"/>
    </row>
    <row r="2" spans="1:29" ht="21" customHeight="1" x14ac:dyDescent="0.25">
      <c r="A2" s="117" t="s">
        <v>78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63"/>
      <c r="P2" s="63"/>
      <c r="Q2" s="63"/>
    </row>
    <row r="3" spans="1:29" ht="20.25" customHeight="1" x14ac:dyDescent="0.25">
      <c r="A3" s="1"/>
      <c r="B3" s="1"/>
      <c r="C3" s="1"/>
      <c r="F3" s="1"/>
      <c r="G3" s="1"/>
      <c r="H3" s="1"/>
      <c r="I3" s="1"/>
      <c r="J3" s="1"/>
      <c r="K3" s="1"/>
      <c r="L3" s="95"/>
      <c r="M3" s="7"/>
      <c r="N3" s="1"/>
      <c r="O3" s="66"/>
    </row>
    <row r="4" spans="1:29" s="61" customFormat="1" ht="42.75" x14ac:dyDescent="0.25">
      <c r="A4" s="60" t="s">
        <v>0</v>
      </c>
      <c r="B4" s="60" t="s">
        <v>13</v>
      </c>
      <c r="C4" s="60" t="s">
        <v>33</v>
      </c>
      <c r="D4" s="60" t="s">
        <v>1</v>
      </c>
      <c r="E4" s="60" t="s">
        <v>2</v>
      </c>
      <c r="F4" s="60" t="s">
        <v>16</v>
      </c>
      <c r="G4" s="60" t="s">
        <v>3</v>
      </c>
      <c r="H4" s="60" t="s">
        <v>4</v>
      </c>
      <c r="I4" s="60" t="s">
        <v>5</v>
      </c>
      <c r="J4" s="60" t="s">
        <v>6</v>
      </c>
      <c r="K4" s="60" t="s">
        <v>63</v>
      </c>
      <c r="L4" s="64" t="s">
        <v>738</v>
      </c>
      <c r="M4" s="64" t="s">
        <v>723</v>
      </c>
      <c r="N4" s="60" t="s">
        <v>30</v>
      </c>
      <c r="O4" s="112" t="s">
        <v>762</v>
      </c>
      <c r="U4" s="83" t="s">
        <v>719</v>
      </c>
      <c r="V4" s="83"/>
      <c r="W4" s="89" t="s">
        <v>718</v>
      </c>
      <c r="X4" s="90"/>
      <c r="Y4" s="90"/>
      <c r="Z4" s="90"/>
      <c r="AA4" s="90"/>
      <c r="AB4" s="90"/>
      <c r="AC4" s="91"/>
    </row>
    <row r="5" spans="1:29" ht="15.75" x14ac:dyDescent="0.25">
      <c r="A5" s="47">
        <v>1</v>
      </c>
      <c r="B5" s="47" t="s">
        <v>26</v>
      </c>
      <c r="C5" s="48" t="s">
        <v>160</v>
      </c>
      <c r="D5" s="45" t="s">
        <v>161</v>
      </c>
      <c r="E5" s="47" t="s">
        <v>7</v>
      </c>
      <c r="F5" s="59" t="s">
        <v>35</v>
      </c>
      <c r="G5" s="51">
        <v>7.6</v>
      </c>
      <c r="H5" s="52" t="s">
        <v>8</v>
      </c>
      <c r="I5" s="52" t="s">
        <v>9</v>
      </c>
      <c r="J5" s="47" t="s">
        <v>32</v>
      </c>
      <c r="K5" s="47" t="s">
        <v>65</v>
      </c>
      <c r="L5" s="85"/>
      <c r="M5" s="65"/>
      <c r="N5" s="47" t="s">
        <v>76</v>
      </c>
      <c r="O5" s="113">
        <v>4</v>
      </c>
      <c r="U5" s="70" t="str">
        <f t="shared" ref="U5:U67" si="0">C5&amp;F5</f>
        <v>Đỗ Ngọc Cẩm Anh12A1</v>
      </c>
      <c r="V5" s="70">
        <f t="shared" ref="V5:V68" si="1">COUNTIF($U$5:$U$397,U5)</f>
        <v>1</v>
      </c>
      <c r="W5" s="81" t="str">
        <f t="shared" ref="W5:W67" si="2">RIGHT(C5,LEN(C5)-FIND("@",SUBSTITUTE(C5," ","@",LEN(C5)-LEN(SUBSTITUTE(C5," ","")))))</f>
        <v>Anh</v>
      </c>
      <c r="X5" s="81" t="str">
        <f>W5&amp;F5</f>
        <v>Anh12A1</v>
      </c>
      <c r="Y5" s="81">
        <f t="shared" ref="Y5:Y68" si="3">COUNTIF($X$5:$X$397,X5)</f>
        <v>2</v>
      </c>
      <c r="Z5" s="70" t="str">
        <f t="shared" ref="Z5:Z67" si="4">LEFT(C5,LEN(C5)-LEN(W5)-1)</f>
        <v>Đỗ Ngọc Cẩm</v>
      </c>
      <c r="AA5" s="81" t="str">
        <f>RIGHT(Z5,LEN(Z5)-FIND("@",SUBSTITUTE(Z5," ","@",LEN(Z5)-LEN(SUBSTITUTE(Z5," ","")))))</f>
        <v>Cẩm</v>
      </c>
      <c r="AB5" s="70" t="str">
        <f t="shared" ref="AB5:AB67" si="5">AA5&amp;" "&amp;W5&amp;F5</f>
        <v>Cẩm Anh12A1</v>
      </c>
      <c r="AC5" s="70">
        <f t="shared" ref="AC5:AC68" si="6">COUNTIF($AB$5:$AB$397,AB5)</f>
        <v>1</v>
      </c>
    </row>
    <row r="6" spans="1:29" ht="15.75" x14ac:dyDescent="0.25">
      <c r="A6" s="47">
        <v>2</v>
      </c>
      <c r="B6" s="47" t="s">
        <v>17</v>
      </c>
      <c r="C6" s="48" t="s">
        <v>79</v>
      </c>
      <c r="D6" s="45" t="s">
        <v>80</v>
      </c>
      <c r="E6" s="47" t="s">
        <v>10</v>
      </c>
      <c r="F6" s="59" t="s">
        <v>35</v>
      </c>
      <c r="G6" s="51">
        <v>8.3000000000000007</v>
      </c>
      <c r="H6" s="52" t="s">
        <v>12</v>
      </c>
      <c r="I6" s="52" t="s">
        <v>9</v>
      </c>
      <c r="J6" s="72" t="s">
        <v>12</v>
      </c>
      <c r="K6" s="47" t="s">
        <v>65</v>
      </c>
      <c r="L6" s="96"/>
      <c r="M6" s="65"/>
      <c r="N6" s="47" t="s">
        <v>76</v>
      </c>
      <c r="O6" s="113">
        <v>12</v>
      </c>
      <c r="U6" s="70" t="str">
        <f t="shared" si="0"/>
        <v>Nguyễn Tuấn Anh12A1</v>
      </c>
      <c r="V6" s="70">
        <f t="shared" si="1"/>
        <v>1</v>
      </c>
      <c r="W6" s="81" t="str">
        <f t="shared" si="2"/>
        <v>Anh</v>
      </c>
      <c r="X6" s="81" t="str">
        <f t="shared" ref="X6:X68" si="7">W6&amp;F6</f>
        <v>Anh12A1</v>
      </c>
      <c r="Y6" s="81">
        <f t="shared" si="3"/>
        <v>2</v>
      </c>
      <c r="Z6" s="70" t="str">
        <f t="shared" si="4"/>
        <v>Nguyễn Tuấn</v>
      </c>
      <c r="AA6" s="81" t="str">
        <f t="shared" ref="AA6:AA68" si="8">RIGHT(Z6,LEN(Z6)-FIND("@",SUBSTITUTE(Z6," ","@",LEN(Z6)-LEN(SUBSTITUTE(Z6," ","")))))</f>
        <v>Tuấn</v>
      </c>
      <c r="AB6" s="70" t="str">
        <f t="shared" si="5"/>
        <v>Tuấn Anh12A1</v>
      </c>
      <c r="AC6" s="70">
        <f t="shared" si="6"/>
        <v>1</v>
      </c>
    </row>
    <row r="7" spans="1:29" ht="15.75" x14ac:dyDescent="0.25">
      <c r="A7" s="47">
        <v>3</v>
      </c>
      <c r="B7" s="47" t="s">
        <v>19</v>
      </c>
      <c r="C7" s="48" t="s">
        <v>308</v>
      </c>
      <c r="D7" s="45" t="s">
        <v>309</v>
      </c>
      <c r="E7" s="47" t="s">
        <v>10</v>
      </c>
      <c r="F7" s="59" t="s">
        <v>35</v>
      </c>
      <c r="G7" s="51">
        <v>5.9</v>
      </c>
      <c r="H7" s="52" t="s">
        <v>31</v>
      </c>
      <c r="I7" s="52" t="s">
        <v>9</v>
      </c>
      <c r="J7" s="47"/>
      <c r="K7" s="47" t="s">
        <v>65</v>
      </c>
      <c r="L7" s="96"/>
      <c r="M7" s="65"/>
      <c r="N7" s="47" t="s">
        <v>76</v>
      </c>
      <c r="O7" s="113">
        <v>50</v>
      </c>
      <c r="U7" s="70" t="str">
        <f t="shared" si="0"/>
        <v>Lê Tiến Dũng12A1</v>
      </c>
      <c r="V7" s="70">
        <f t="shared" si="1"/>
        <v>1</v>
      </c>
      <c r="W7" s="81" t="str">
        <f t="shared" si="2"/>
        <v>Dũng</v>
      </c>
      <c r="X7" s="81" t="str">
        <f t="shared" si="7"/>
        <v>Dũng12A1</v>
      </c>
      <c r="Y7" s="81">
        <f t="shared" si="3"/>
        <v>1</v>
      </c>
      <c r="Z7" s="70" t="str">
        <f t="shared" si="4"/>
        <v>Lê Tiến</v>
      </c>
      <c r="AA7" s="81" t="str">
        <f t="shared" si="8"/>
        <v>Tiến</v>
      </c>
      <c r="AB7" s="70" t="str">
        <f t="shared" si="5"/>
        <v>Tiến Dũng12A1</v>
      </c>
      <c r="AC7" s="70">
        <f t="shared" si="6"/>
        <v>1</v>
      </c>
    </row>
    <row r="8" spans="1:29" ht="15.75" x14ac:dyDescent="0.25">
      <c r="A8" s="47">
        <v>4</v>
      </c>
      <c r="B8" s="47" t="s">
        <v>21</v>
      </c>
      <c r="C8" s="48" t="s">
        <v>437</v>
      </c>
      <c r="D8" s="45" t="s">
        <v>438</v>
      </c>
      <c r="E8" s="47" t="s">
        <v>10</v>
      </c>
      <c r="F8" s="59" t="s">
        <v>35</v>
      </c>
      <c r="G8" s="51">
        <v>6.7</v>
      </c>
      <c r="H8" s="52" t="s">
        <v>8</v>
      </c>
      <c r="I8" s="52" t="s">
        <v>9</v>
      </c>
      <c r="J8" s="47" t="s">
        <v>32</v>
      </c>
      <c r="K8" s="47" t="s">
        <v>65</v>
      </c>
      <c r="L8" s="96"/>
      <c r="M8" s="65"/>
      <c r="N8" s="47" t="s">
        <v>76</v>
      </c>
      <c r="O8" s="113">
        <v>56</v>
      </c>
      <c r="U8" s="70" t="str">
        <f t="shared" si="0"/>
        <v>Trần Trí Duy12A1</v>
      </c>
      <c r="V8" s="70">
        <f t="shared" si="1"/>
        <v>1</v>
      </c>
      <c r="W8" s="81" t="str">
        <f t="shared" si="2"/>
        <v>Duy</v>
      </c>
      <c r="X8" s="81" t="str">
        <f t="shared" si="7"/>
        <v>Duy12A1</v>
      </c>
      <c r="Y8" s="81">
        <f t="shared" si="3"/>
        <v>1</v>
      </c>
      <c r="Z8" s="70" t="str">
        <f t="shared" si="4"/>
        <v>Trần Trí</v>
      </c>
      <c r="AA8" s="81" t="str">
        <f t="shared" si="8"/>
        <v>Trí</v>
      </c>
      <c r="AB8" s="70" t="str">
        <f t="shared" si="5"/>
        <v>Trí Duy12A1</v>
      </c>
      <c r="AC8" s="70">
        <f t="shared" si="6"/>
        <v>1</v>
      </c>
    </row>
    <row r="9" spans="1:29" ht="15.75" x14ac:dyDescent="0.25">
      <c r="A9" s="47">
        <v>5</v>
      </c>
      <c r="B9" s="47" t="s">
        <v>22</v>
      </c>
      <c r="C9" s="48" t="s">
        <v>496</v>
      </c>
      <c r="D9" s="45" t="s">
        <v>219</v>
      </c>
      <c r="E9" s="47" t="s">
        <v>10</v>
      </c>
      <c r="F9" s="59" t="s">
        <v>35</v>
      </c>
      <c r="G9" s="51">
        <v>7.4</v>
      </c>
      <c r="H9" s="52" t="s">
        <v>8</v>
      </c>
      <c r="I9" s="52" t="s">
        <v>9</v>
      </c>
      <c r="J9" s="47" t="s">
        <v>32</v>
      </c>
      <c r="K9" s="47" t="s">
        <v>65</v>
      </c>
      <c r="L9" s="85"/>
      <c r="M9" s="65"/>
      <c r="N9" s="47" t="s">
        <v>76</v>
      </c>
      <c r="O9" s="113">
        <v>67</v>
      </c>
      <c r="U9" s="70" t="str">
        <f t="shared" si="0"/>
        <v>Phạm Huy Đăng12A1</v>
      </c>
      <c r="V9" s="70">
        <f t="shared" si="1"/>
        <v>1</v>
      </c>
      <c r="W9" s="81" t="str">
        <f t="shared" si="2"/>
        <v>Đăng</v>
      </c>
      <c r="X9" s="81" t="str">
        <f t="shared" si="7"/>
        <v>Đăng12A1</v>
      </c>
      <c r="Y9" s="81">
        <f t="shared" si="3"/>
        <v>1</v>
      </c>
      <c r="Z9" s="70" t="str">
        <f t="shared" si="4"/>
        <v>Phạm Huy</v>
      </c>
      <c r="AA9" s="81" t="str">
        <f t="shared" si="8"/>
        <v>Huy</v>
      </c>
      <c r="AB9" s="70" t="str">
        <f t="shared" si="5"/>
        <v>Huy Đăng12A1</v>
      </c>
      <c r="AC9" s="70">
        <f t="shared" si="6"/>
        <v>1</v>
      </c>
    </row>
    <row r="10" spans="1:29" ht="25.5" x14ac:dyDescent="0.25">
      <c r="A10" s="47">
        <v>6</v>
      </c>
      <c r="B10" s="47" t="s">
        <v>20</v>
      </c>
      <c r="C10" s="48" t="s">
        <v>388</v>
      </c>
      <c r="D10" s="45" t="s">
        <v>389</v>
      </c>
      <c r="E10" s="47" t="s">
        <v>10</v>
      </c>
      <c r="F10" s="59" t="s">
        <v>35</v>
      </c>
      <c r="G10" s="51">
        <v>5.8</v>
      </c>
      <c r="H10" s="52" t="s">
        <v>31</v>
      </c>
      <c r="I10" s="52" t="s">
        <v>8</v>
      </c>
      <c r="J10" s="47"/>
      <c r="K10" s="47" t="s">
        <v>65</v>
      </c>
      <c r="L10" s="85" t="s">
        <v>734</v>
      </c>
      <c r="M10" s="65"/>
      <c r="N10" s="47" t="s">
        <v>76</v>
      </c>
      <c r="O10" s="113">
        <v>68</v>
      </c>
      <c r="U10" s="70" t="str">
        <f t="shared" si="0"/>
        <v>Đinh Trần Bình Đẳng12A1</v>
      </c>
      <c r="V10" s="70">
        <f t="shared" si="1"/>
        <v>1</v>
      </c>
      <c r="W10" s="81" t="str">
        <f t="shared" si="2"/>
        <v>Đẳng</v>
      </c>
      <c r="X10" s="81" t="str">
        <f t="shared" si="7"/>
        <v>Đẳng12A1</v>
      </c>
      <c r="Y10" s="81">
        <f t="shared" si="3"/>
        <v>1</v>
      </c>
      <c r="Z10" s="70" t="str">
        <f t="shared" si="4"/>
        <v>Đinh Trần Bình</v>
      </c>
      <c r="AA10" s="81" t="str">
        <f t="shared" si="8"/>
        <v>Bình</v>
      </c>
      <c r="AB10" s="70" t="str">
        <f t="shared" si="5"/>
        <v>Bình Đẳng12A1</v>
      </c>
      <c r="AC10" s="70">
        <f t="shared" si="6"/>
        <v>1</v>
      </c>
    </row>
    <row r="11" spans="1:29" ht="15.75" x14ac:dyDescent="0.25">
      <c r="A11" s="47">
        <v>7</v>
      </c>
      <c r="B11" s="47" t="s">
        <v>18</v>
      </c>
      <c r="C11" s="48" t="s">
        <v>234</v>
      </c>
      <c r="D11" s="45" t="s">
        <v>229</v>
      </c>
      <c r="E11" s="47" t="s">
        <v>10</v>
      </c>
      <c r="F11" s="59" t="s">
        <v>35</v>
      </c>
      <c r="G11" s="51">
        <v>7.4</v>
      </c>
      <c r="H11" s="52" t="s">
        <v>8</v>
      </c>
      <c r="I11" s="52" t="s">
        <v>9</v>
      </c>
      <c r="J11" s="47" t="s">
        <v>32</v>
      </c>
      <c r="K11" s="47" t="s">
        <v>65</v>
      </c>
      <c r="L11" s="85"/>
      <c r="M11" s="65"/>
      <c r="N11" s="47" t="s">
        <v>76</v>
      </c>
      <c r="O11" s="113">
        <v>70</v>
      </c>
      <c r="U11" s="70" t="str">
        <f t="shared" si="0"/>
        <v>Nguyễn Hoàng Đông12A1</v>
      </c>
      <c r="V11" s="70">
        <f t="shared" si="1"/>
        <v>1</v>
      </c>
      <c r="W11" s="81" t="str">
        <f t="shared" si="2"/>
        <v>Đông</v>
      </c>
      <c r="X11" s="81" t="str">
        <f t="shared" si="7"/>
        <v>Đông12A1</v>
      </c>
      <c r="Y11" s="81">
        <f t="shared" si="3"/>
        <v>1</v>
      </c>
      <c r="Z11" s="70" t="str">
        <f t="shared" si="4"/>
        <v>Nguyễn Hoàng</v>
      </c>
      <c r="AA11" s="81" t="str">
        <f t="shared" si="8"/>
        <v>Hoàng</v>
      </c>
      <c r="AB11" s="70" t="str">
        <f t="shared" si="5"/>
        <v>Hoàng Đông12A1</v>
      </c>
      <c r="AC11" s="70">
        <f t="shared" si="6"/>
        <v>1</v>
      </c>
    </row>
    <row r="12" spans="1:29" ht="15.75" x14ac:dyDescent="0.25">
      <c r="A12" s="47">
        <v>8</v>
      </c>
      <c r="B12" s="47" t="s">
        <v>17</v>
      </c>
      <c r="C12" s="48" t="s">
        <v>105</v>
      </c>
      <c r="D12" s="45" t="s">
        <v>106</v>
      </c>
      <c r="E12" s="47" t="s">
        <v>7</v>
      </c>
      <c r="F12" s="59" t="s">
        <v>35</v>
      </c>
      <c r="G12" s="51">
        <v>8</v>
      </c>
      <c r="H12" s="52" t="s">
        <v>8</v>
      </c>
      <c r="I12" s="52" t="s">
        <v>9</v>
      </c>
      <c r="J12" s="47" t="s">
        <v>32</v>
      </c>
      <c r="K12" s="47" t="s">
        <v>65</v>
      </c>
      <c r="L12" s="96"/>
      <c r="M12" s="65"/>
      <c r="N12" s="47" t="s">
        <v>76</v>
      </c>
      <c r="O12" s="113">
        <v>83</v>
      </c>
      <c r="U12" s="70" t="str">
        <f t="shared" si="0"/>
        <v>Nguyễn Thị Thu Hảo12A1</v>
      </c>
      <c r="V12" s="70">
        <f t="shared" si="1"/>
        <v>1</v>
      </c>
      <c r="W12" s="81" t="str">
        <f t="shared" si="2"/>
        <v>Hảo</v>
      </c>
      <c r="X12" s="81" t="str">
        <f t="shared" si="7"/>
        <v>Hảo12A1</v>
      </c>
      <c r="Y12" s="81">
        <f t="shared" si="3"/>
        <v>1</v>
      </c>
      <c r="Z12" s="70" t="str">
        <f t="shared" si="4"/>
        <v>Nguyễn Thị Thu</v>
      </c>
      <c r="AA12" s="81" t="str">
        <f t="shared" si="8"/>
        <v>Thu</v>
      </c>
      <c r="AB12" s="70" t="str">
        <f t="shared" si="5"/>
        <v>Thu Hảo12A1</v>
      </c>
      <c r="AC12" s="70">
        <f t="shared" si="6"/>
        <v>1</v>
      </c>
    </row>
    <row r="13" spans="1:29" ht="15.75" x14ac:dyDescent="0.25">
      <c r="A13" s="47">
        <v>9</v>
      </c>
      <c r="B13" s="47" t="s">
        <v>17</v>
      </c>
      <c r="C13" s="48" t="s">
        <v>111</v>
      </c>
      <c r="D13" s="45" t="s">
        <v>112</v>
      </c>
      <c r="E13" s="47" t="s">
        <v>10</v>
      </c>
      <c r="F13" s="59" t="s">
        <v>35</v>
      </c>
      <c r="G13" s="51">
        <v>6.5</v>
      </c>
      <c r="H13" s="52" t="s">
        <v>31</v>
      </c>
      <c r="I13" s="52" t="s">
        <v>8</v>
      </c>
      <c r="J13" s="47"/>
      <c r="K13" s="47" t="s">
        <v>65</v>
      </c>
      <c r="L13" s="85"/>
      <c r="M13" s="65"/>
      <c r="N13" s="47" t="s">
        <v>76</v>
      </c>
      <c r="O13" s="113">
        <v>122</v>
      </c>
      <c r="U13" s="70" t="str">
        <f t="shared" si="0"/>
        <v>Võ Xuân Huy12A1</v>
      </c>
      <c r="V13" s="70">
        <f t="shared" si="1"/>
        <v>1</v>
      </c>
      <c r="W13" s="81" t="str">
        <f t="shared" si="2"/>
        <v>Huy</v>
      </c>
      <c r="X13" s="81" t="str">
        <f t="shared" si="7"/>
        <v>Huy12A1</v>
      </c>
      <c r="Y13" s="81">
        <f t="shared" si="3"/>
        <v>1</v>
      </c>
      <c r="Z13" s="70" t="str">
        <f t="shared" si="4"/>
        <v>Võ Xuân</v>
      </c>
      <c r="AA13" s="81" t="str">
        <f t="shared" si="8"/>
        <v>Xuân</v>
      </c>
      <c r="AB13" s="70" t="str">
        <f t="shared" si="5"/>
        <v>Xuân Huy12A1</v>
      </c>
      <c r="AC13" s="70">
        <f t="shared" si="6"/>
        <v>1</v>
      </c>
    </row>
    <row r="14" spans="1:29" ht="15.75" x14ac:dyDescent="0.25">
      <c r="A14" s="47">
        <v>10</v>
      </c>
      <c r="B14" s="47" t="s">
        <v>23</v>
      </c>
      <c r="C14" s="48" t="s">
        <v>580</v>
      </c>
      <c r="D14" s="45" t="s">
        <v>195</v>
      </c>
      <c r="E14" s="47" t="s">
        <v>10</v>
      </c>
      <c r="F14" s="59" t="s">
        <v>35</v>
      </c>
      <c r="G14" s="51">
        <v>7.2</v>
      </c>
      <c r="H14" s="52" t="s">
        <v>8</v>
      </c>
      <c r="I14" s="52" t="s">
        <v>9</v>
      </c>
      <c r="J14" s="72" t="s">
        <v>32</v>
      </c>
      <c r="K14" s="47" t="s">
        <v>65</v>
      </c>
      <c r="L14" s="85"/>
      <c r="M14" s="65"/>
      <c r="N14" s="47" t="s">
        <v>76</v>
      </c>
      <c r="O14" s="113">
        <v>126</v>
      </c>
      <c r="U14" s="70" t="str">
        <f t="shared" si="0"/>
        <v>Bùi Quốc Hưng12A1</v>
      </c>
      <c r="V14" s="70">
        <f t="shared" si="1"/>
        <v>1</v>
      </c>
      <c r="W14" s="81" t="str">
        <f t="shared" si="2"/>
        <v>Hưng</v>
      </c>
      <c r="X14" s="81" t="str">
        <f t="shared" si="7"/>
        <v>Hưng12A1</v>
      </c>
      <c r="Y14" s="81">
        <f t="shared" si="3"/>
        <v>1</v>
      </c>
      <c r="Z14" s="70" t="str">
        <f t="shared" si="4"/>
        <v>Bùi Quốc</v>
      </c>
      <c r="AA14" s="81" t="str">
        <f t="shared" si="8"/>
        <v>Quốc</v>
      </c>
      <c r="AB14" s="70" t="str">
        <f t="shared" si="5"/>
        <v>Quốc Hưng12A1</v>
      </c>
      <c r="AC14" s="70">
        <f t="shared" si="6"/>
        <v>1</v>
      </c>
    </row>
    <row r="15" spans="1:29" ht="15.75" x14ac:dyDescent="0.25">
      <c r="A15" s="47">
        <v>11</v>
      </c>
      <c r="B15" s="47" t="s">
        <v>24</v>
      </c>
      <c r="C15" s="48" t="s">
        <v>630</v>
      </c>
      <c r="D15" s="45" t="s">
        <v>631</v>
      </c>
      <c r="E15" s="47" t="s">
        <v>10</v>
      </c>
      <c r="F15" s="59" t="s">
        <v>35</v>
      </c>
      <c r="G15" s="51">
        <v>7.2</v>
      </c>
      <c r="H15" s="52" t="s">
        <v>31</v>
      </c>
      <c r="I15" s="52" t="s">
        <v>9</v>
      </c>
      <c r="J15" s="47"/>
      <c r="K15" s="47" t="s">
        <v>65</v>
      </c>
      <c r="L15" s="97"/>
      <c r="M15" s="65"/>
      <c r="N15" s="47" t="s">
        <v>76</v>
      </c>
      <c r="O15" s="113">
        <v>130</v>
      </c>
      <c r="U15" s="70" t="str">
        <f t="shared" si="0"/>
        <v>Nguyễn Huỳnh Công Kha12A1</v>
      </c>
      <c r="V15" s="70">
        <f t="shared" si="1"/>
        <v>1</v>
      </c>
      <c r="W15" s="81" t="str">
        <f t="shared" si="2"/>
        <v>Kha</v>
      </c>
      <c r="X15" s="81" t="str">
        <f t="shared" si="7"/>
        <v>Kha12A1</v>
      </c>
      <c r="Y15" s="81">
        <f t="shared" si="3"/>
        <v>1</v>
      </c>
      <c r="Z15" s="70" t="str">
        <f t="shared" si="4"/>
        <v>Nguyễn Huỳnh Công</v>
      </c>
      <c r="AA15" s="81" t="str">
        <f t="shared" si="8"/>
        <v>Công</v>
      </c>
      <c r="AB15" s="70" t="str">
        <f t="shared" si="5"/>
        <v>Công Kha12A1</v>
      </c>
      <c r="AC15" s="70">
        <f t="shared" si="6"/>
        <v>1</v>
      </c>
    </row>
    <row r="16" spans="1:29" ht="15.75" x14ac:dyDescent="0.25">
      <c r="A16" s="47">
        <v>12</v>
      </c>
      <c r="B16" s="47" t="s">
        <v>22</v>
      </c>
      <c r="C16" s="48" t="s">
        <v>508</v>
      </c>
      <c r="D16" s="45" t="s">
        <v>509</v>
      </c>
      <c r="E16" s="47" t="s">
        <v>10</v>
      </c>
      <c r="F16" s="59" t="s">
        <v>35</v>
      </c>
      <c r="G16" s="51">
        <v>7.8</v>
      </c>
      <c r="H16" s="52" t="s">
        <v>8</v>
      </c>
      <c r="I16" s="52" t="s">
        <v>9</v>
      </c>
      <c r="J16" s="47" t="s">
        <v>32</v>
      </c>
      <c r="K16" s="47" t="s">
        <v>65</v>
      </c>
      <c r="L16" s="96"/>
      <c r="M16" s="65"/>
      <c r="N16" s="47" t="s">
        <v>76</v>
      </c>
      <c r="O16" s="113">
        <v>143</v>
      </c>
      <c r="U16" s="70" t="str">
        <f t="shared" si="0"/>
        <v>Trần Nhật Lâm12A1</v>
      </c>
      <c r="V16" s="70">
        <f t="shared" si="1"/>
        <v>1</v>
      </c>
      <c r="W16" s="81" t="str">
        <f t="shared" si="2"/>
        <v>Lâm</v>
      </c>
      <c r="X16" s="81" t="str">
        <f t="shared" si="7"/>
        <v>Lâm12A1</v>
      </c>
      <c r="Y16" s="81">
        <f t="shared" si="3"/>
        <v>1</v>
      </c>
      <c r="Z16" s="70" t="str">
        <f t="shared" si="4"/>
        <v>Trần Nhật</v>
      </c>
      <c r="AA16" s="81" t="str">
        <f t="shared" si="8"/>
        <v>Nhật</v>
      </c>
      <c r="AB16" s="70" t="str">
        <f t="shared" si="5"/>
        <v>Nhật Lâm12A1</v>
      </c>
      <c r="AC16" s="70">
        <f t="shared" si="6"/>
        <v>1</v>
      </c>
    </row>
    <row r="17" spans="1:29" ht="15.75" x14ac:dyDescent="0.25">
      <c r="A17" s="47">
        <v>13</v>
      </c>
      <c r="B17" s="47" t="s">
        <v>21</v>
      </c>
      <c r="C17" s="48" t="s">
        <v>452</v>
      </c>
      <c r="D17" s="45" t="s">
        <v>453</v>
      </c>
      <c r="E17" s="47" t="s">
        <v>7</v>
      </c>
      <c r="F17" s="59" t="s">
        <v>35</v>
      </c>
      <c r="G17" s="51">
        <v>7.3</v>
      </c>
      <c r="H17" s="52" t="s">
        <v>8</v>
      </c>
      <c r="I17" s="52" t="s">
        <v>9</v>
      </c>
      <c r="J17" s="72" t="s">
        <v>32</v>
      </c>
      <c r="K17" s="47" t="s">
        <v>65</v>
      </c>
      <c r="L17" s="97"/>
      <c r="M17" s="65"/>
      <c r="N17" s="47" t="s">
        <v>76</v>
      </c>
      <c r="O17" s="113">
        <v>151</v>
      </c>
      <c r="U17" s="70" t="str">
        <f t="shared" si="0"/>
        <v>Lê Trần Phương Linh12A1</v>
      </c>
      <c r="V17" s="70">
        <f t="shared" si="1"/>
        <v>1</v>
      </c>
      <c r="W17" s="81" t="str">
        <f t="shared" si="2"/>
        <v>Linh</v>
      </c>
      <c r="X17" s="81" t="str">
        <f t="shared" si="7"/>
        <v>Linh12A1</v>
      </c>
      <c r="Y17" s="81">
        <f t="shared" si="3"/>
        <v>1</v>
      </c>
      <c r="Z17" s="70" t="str">
        <f t="shared" si="4"/>
        <v>Lê Trần Phương</v>
      </c>
      <c r="AA17" s="81" t="str">
        <f t="shared" si="8"/>
        <v>Phương</v>
      </c>
      <c r="AB17" s="70" t="str">
        <f t="shared" si="5"/>
        <v>Phương Linh12A1</v>
      </c>
      <c r="AC17" s="70">
        <f t="shared" si="6"/>
        <v>1</v>
      </c>
    </row>
    <row r="18" spans="1:29" ht="15.75" x14ac:dyDescent="0.25">
      <c r="A18" s="47">
        <v>14</v>
      </c>
      <c r="B18" s="47" t="s">
        <v>24</v>
      </c>
      <c r="C18" s="48" t="s">
        <v>634</v>
      </c>
      <c r="D18" s="45" t="s">
        <v>635</v>
      </c>
      <c r="E18" s="47" t="s">
        <v>10</v>
      </c>
      <c r="F18" s="59" t="s">
        <v>35</v>
      </c>
      <c r="G18" s="51">
        <v>6.1</v>
      </c>
      <c r="H18" s="52" t="s">
        <v>31</v>
      </c>
      <c r="I18" s="52" t="s">
        <v>8</v>
      </c>
      <c r="J18" s="47"/>
      <c r="K18" s="47" t="s">
        <v>65</v>
      </c>
      <c r="L18" s="65" t="s">
        <v>743</v>
      </c>
      <c r="M18" s="65"/>
      <c r="N18" s="47" t="s">
        <v>76</v>
      </c>
      <c r="O18" s="113">
        <v>166</v>
      </c>
      <c r="U18" s="70" t="str">
        <f t="shared" si="0"/>
        <v>Lê Hà Tấn Lộc12A1</v>
      </c>
      <c r="V18" s="70">
        <f t="shared" si="1"/>
        <v>1</v>
      </c>
      <c r="W18" s="81" t="str">
        <f t="shared" si="2"/>
        <v>Lộc</v>
      </c>
      <c r="X18" s="81" t="str">
        <f t="shared" si="7"/>
        <v>Lộc12A1</v>
      </c>
      <c r="Y18" s="81">
        <f t="shared" si="3"/>
        <v>1</v>
      </c>
      <c r="Z18" s="70" t="str">
        <f t="shared" si="4"/>
        <v>Lê Hà Tấn</v>
      </c>
      <c r="AA18" s="81" t="str">
        <f t="shared" si="8"/>
        <v>Tấn</v>
      </c>
      <c r="AB18" s="70" t="str">
        <f t="shared" si="5"/>
        <v>Tấn Lộc12A1</v>
      </c>
      <c r="AC18" s="70">
        <f t="shared" si="6"/>
        <v>1</v>
      </c>
    </row>
    <row r="19" spans="1:29" ht="15.75" x14ac:dyDescent="0.25">
      <c r="A19" s="47">
        <v>15</v>
      </c>
      <c r="B19" s="47" t="s">
        <v>24</v>
      </c>
      <c r="C19" s="48" t="s">
        <v>636</v>
      </c>
      <c r="D19" s="45" t="s">
        <v>217</v>
      </c>
      <c r="E19" s="47" t="s">
        <v>10</v>
      </c>
      <c r="F19" s="59" t="s">
        <v>35</v>
      </c>
      <c r="G19" s="51">
        <v>8.3000000000000007</v>
      </c>
      <c r="H19" s="52" t="s">
        <v>12</v>
      </c>
      <c r="I19" s="52" t="s">
        <v>9</v>
      </c>
      <c r="J19" s="47" t="s">
        <v>12</v>
      </c>
      <c r="K19" s="47" t="s">
        <v>65</v>
      </c>
      <c r="L19" s="96"/>
      <c r="M19" s="65"/>
      <c r="N19" s="47" t="s">
        <v>76</v>
      </c>
      <c r="O19" s="113">
        <v>168</v>
      </c>
      <c r="U19" s="70" t="str">
        <f t="shared" si="0"/>
        <v>Đặng Ngọc Lượng12A1</v>
      </c>
      <c r="V19" s="70">
        <f t="shared" si="1"/>
        <v>1</v>
      </c>
      <c r="W19" s="81" t="str">
        <f t="shared" si="2"/>
        <v>Lượng</v>
      </c>
      <c r="X19" s="81" t="str">
        <f t="shared" si="7"/>
        <v>Lượng12A1</v>
      </c>
      <c r="Y19" s="81">
        <f t="shared" si="3"/>
        <v>1</v>
      </c>
      <c r="Z19" s="70" t="str">
        <f t="shared" si="4"/>
        <v>Đặng Ngọc</v>
      </c>
      <c r="AA19" s="81" t="str">
        <f t="shared" si="8"/>
        <v>Ngọc</v>
      </c>
      <c r="AB19" s="70" t="str">
        <f t="shared" si="5"/>
        <v>Ngọc Lượng12A1</v>
      </c>
      <c r="AC19" s="70">
        <f t="shared" si="6"/>
        <v>1</v>
      </c>
    </row>
    <row r="20" spans="1:29" ht="15.75" x14ac:dyDescent="0.25">
      <c r="A20" s="47">
        <v>16</v>
      </c>
      <c r="B20" s="47" t="s">
        <v>22</v>
      </c>
      <c r="C20" s="48" t="s">
        <v>520</v>
      </c>
      <c r="D20" s="45" t="s">
        <v>521</v>
      </c>
      <c r="E20" s="47" t="s">
        <v>7</v>
      </c>
      <c r="F20" s="59" t="s">
        <v>35</v>
      </c>
      <c r="G20" s="51">
        <v>8.6</v>
      </c>
      <c r="H20" s="52" t="s">
        <v>12</v>
      </c>
      <c r="I20" s="52" t="s">
        <v>9</v>
      </c>
      <c r="J20" s="47" t="s">
        <v>12</v>
      </c>
      <c r="K20" s="47" t="s">
        <v>65</v>
      </c>
      <c r="L20" s="96"/>
      <c r="M20" s="65"/>
      <c r="N20" s="47" t="s">
        <v>76</v>
      </c>
      <c r="O20" s="113">
        <v>173</v>
      </c>
      <c r="U20" s="70" t="str">
        <f>C20&amp;F20</f>
        <v>Dương Tuyết Mai12A1</v>
      </c>
      <c r="V20" s="70">
        <f t="shared" si="1"/>
        <v>1</v>
      </c>
      <c r="W20" s="81" t="str">
        <f>RIGHT(C20,LEN(C20)-FIND("@",SUBSTITUTE(C20," ","@",LEN(C20)-LEN(SUBSTITUTE(C20," ","")))))</f>
        <v>Mai</v>
      </c>
      <c r="X20" s="81" t="str">
        <f t="shared" si="7"/>
        <v>Mai12A1</v>
      </c>
      <c r="Y20" s="81">
        <f t="shared" si="3"/>
        <v>2</v>
      </c>
      <c r="Z20" s="70" t="str">
        <f>LEFT(C20,LEN(C20)-LEN(W20)-1)</f>
        <v>Dương Tuyết</v>
      </c>
      <c r="AA20" s="81" t="str">
        <f>RIGHT(Z20,LEN(Z20)-FIND("@",SUBSTITUTE(Z20," ","@",LEN(Z20)-LEN(SUBSTITUTE(Z20," ","")))))</f>
        <v>Tuyết</v>
      </c>
      <c r="AB20" s="70" t="str">
        <f>AA20&amp;" "&amp;W20&amp;F20</f>
        <v>Tuyết Mai12A1</v>
      </c>
      <c r="AC20" s="70">
        <f t="shared" si="6"/>
        <v>1</v>
      </c>
    </row>
    <row r="21" spans="1:29" ht="15.75" x14ac:dyDescent="0.25">
      <c r="A21" s="47">
        <v>17</v>
      </c>
      <c r="B21" s="47" t="s">
        <v>19</v>
      </c>
      <c r="C21" s="48" t="s">
        <v>326</v>
      </c>
      <c r="D21" s="45" t="s">
        <v>327</v>
      </c>
      <c r="E21" s="47" t="s">
        <v>7</v>
      </c>
      <c r="F21" s="59" t="s">
        <v>35</v>
      </c>
      <c r="G21" s="51">
        <v>6.9</v>
      </c>
      <c r="H21" s="52" t="s">
        <v>31</v>
      </c>
      <c r="I21" s="52" t="s">
        <v>9</v>
      </c>
      <c r="J21" s="72"/>
      <c r="K21" s="47" t="s">
        <v>65</v>
      </c>
      <c r="L21" s="96"/>
      <c r="M21" s="65"/>
      <c r="N21" s="47" t="s">
        <v>76</v>
      </c>
      <c r="O21" s="113">
        <v>175</v>
      </c>
      <c r="U21" s="70" t="str">
        <f t="shared" si="0"/>
        <v>Lê Thị Mai12A1</v>
      </c>
      <c r="V21" s="70">
        <f t="shared" si="1"/>
        <v>1</v>
      </c>
      <c r="W21" s="81" t="str">
        <f t="shared" si="2"/>
        <v>Mai</v>
      </c>
      <c r="X21" s="81" t="str">
        <f t="shared" si="7"/>
        <v>Mai12A1</v>
      </c>
      <c r="Y21" s="81">
        <f t="shared" si="3"/>
        <v>2</v>
      </c>
      <c r="Z21" s="70" t="str">
        <f t="shared" si="4"/>
        <v>Lê Thị</v>
      </c>
      <c r="AA21" s="81" t="str">
        <f t="shared" si="8"/>
        <v>Thị</v>
      </c>
      <c r="AB21" s="70" t="str">
        <f t="shared" si="5"/>
        <v>Thị Mai12A1</v>
      </c>
      <c r="AC21" s="70">
        <f t="shared" si="6"/>
        <v>1</v>
      </c>
    </row>
    <row r="22" spans="1:29" ht="15.75" x14ac:dyDescent="0.25">
      <c r="A22" s="47">
        <v>18</v>
      </c>
      <c r="B22" s="47" t="s">
        <v>25</v>
      </c>
      <c r="C22" s="48" t="s">
        <v>690</v>
      </c>
      <c r="D22" s="45" t="s">
        <v>108</v>
      </c>
      <c r="E22" s="47" t="s">
        <v>10</v>
      </c>
      <c r="F22" s="59" t="s">
        <v>35</v>
      </c>
      <c r="G22" s="51">
        <v>8.1</v>
      </c>
      <c r="H22" s="52" t="s">
        <v>12</v>
      </c>
      <c r="I22" s="52" t="s">
        <v>9</v>
      </c>
      <c r="J22" s="72" t="s">
        <v>12</v>
      </c>
      <c r="K22" s="47" t="s">
        <v>65</v>
      </c>
      <c r="L22" s="96"/>
      <c r="M22" s="65"/>
      <c r="N22" s="47" t="s">
        <v>76</v>
      </c>
      <c r="O22" s="113">
        <v>181</v>
      </c>
      <c r="U22" s="70" t="str">
        <f t="shared" si="0"/>
        <v>Nguyễn Đào Nhật Minh12A1</v>
      </c>
      <c r="V22" s="70">
        <f t="shared" si="1"/>
        <v>1</v>
      </c>
      <c r="W22" s="81" t="str">
        <f t="shared" si="2"/>
        <v>Minh</v>
      </c>
      <c r="X22" s="81" t="str">
        <f t="shared" si="7"/>
        <v>Minh12A1</v>
      </c>
      <c r="Y22" s="81">
        <f t="shared" si="3"/>
        <v>1</v>
      </c>
      <c r="Z22" s="70" t="str">
        <f t="shared" si="4"/>
        <v>Nguyễn Đào Nhật</v>
      </c>
      <c r="AA22" s="81" t="str">
        <f t="shared" si="8"/>
        <v>Nhật</v>
      </c>
      <c r="AB22" s="70" t="str">
        <f t="shared" si="5"/>
        <v>Nhật Minh12A1</v>
      </c>
      <c r="AC22" s="70">
        <f t="shared" si="6"/>
        <v>1</v>
      </c>
    </row>
    <row r="23" spans="1:29" ht="15.75" x14ac:dyDescent="0.25">
      <c r="A23" s="47">
        <v>19</v>
      </c>
      <c r="B23" s="47" t="s">
        <v>18</v>
      </c>
      <c r="C23" s="48" t="s">
        <v>250</v>
      </c>
      <c r="D23" s="45" t="s">
        <v>251</v>
      </c>
      <c r="E23" s="47" t="s">
        <v>7</v>
      </c>
      <c r="F23" s="59" t="s">
        <v>35</v>
      </c>
      <c r="G23" s="51">
        <v>7.6</v>
      </c>
      <c r="H23" s="52" t="s">
        <v>8</v>
      </c>
      <c r="I23" s="52" t="s">
        <v>9</v>
      </c>
      <c r="J23" s="72" t="s">
        <v>32</v>
      </c>
      <c r="K23" s="47" t="s">
        <v>65</v>
      </c>
      <c r="L23" s="85"/>
      <c r="M23" s="65"/>
      <c r="N23" s="47" t="s">
        <v>76</v>
      </c>
      <c r="O23" s="113">
        <v>183</v>
      </c>
      <c r="U23" s="70" t="str">
        <f t="shared" si="0"/>
        <v>Lê A Muội12A1</v>
      </c>
      <c r="V23" s="70">
        <f t="shared" si="1"/>
        <v>1</v>
      </c>
      <c r="W23" s="81" t="str">
        <f t="shared" si="2"/>
        <v>Muội</v>
      </c>
      <c r="X23" s="81" t="str">
        <f t="shared" si="7"/>
        <v>Muội12A1</v>
      </c>
      <c r="Y23" s="81">
        <f t="shared" si="3"/>
        <v>1</v>
      </c>
      <c r="Z23" s="70" t="str">
        <f t="shared" si="4"/>
        <v>Lê A</v>
      </c>
      <c r="AA23" s="81" t="str">
        <f t="shared" si="8"/>
        <v>A</v>
      </c>
      <c r="AB23" s="70" t="str">
        <f t="shared" si="5"/>
        <v>A Muội12A1</v>
      </c>
      <c r="AC23" s="70">
        <f t="shared" si="6"/>
        <v>1</v>
      </c>
    </row>
    <row r="24" spans="1:29" ht="25.5" x14ac:dyDescent="0.25">
      <c r="A24" s="47">
        <v>20</v>
      </c>
      <c r="B24" s="47" t="s">
        <v>21</v>
      </c>
      <c r="C24" s="48" t="s">
        <v>56</v>
      </c>
      <c r="D24" s="45" t="s">
        <v>123</v>
      </c>
      <c r="E24" s="47" t="s">
        <v>7</v>
      </c>
      <c r="F24" s="59" t="s">
        <v>35</v>
      </c>
      <c r="G24" s="51">
        <v>6.1</v>
      </c>
      <c r="H24" s="52" t="s">
        <v>31</v>
      </c>
      <c r="I24" s="52" t="s">
        <v>31</v>
      </c>
      <c r="J24" s="47"/>
      <c r="K24" s="47" t="s">
        <v>65</v>
      </c>
      <c r="L24" s="85" t="s">
        <v>755</v>
      </c>
      <c r="M24" s="65"/>
      <c r="N24" s="47" t="s">
        <v>76</v>
      </c>
      <c r="O24" s="113">
        <v>200</v>
      </c>
      <c r="U24" s="70" t="str">
        <f t="shared" si="0"/>
        <v>Nguyễn Thị Thanh Ngân12A1</v>
      </c>
      <c r="V24" s="70">
        <f t="shared" si="1"/>
        <v>1</v>
      </c>
      <c r="W24" s="81" t="str">
        <f t="shared" si="2"/>
        <v>Ngân</v>
      </c>
      <c r="X24" s="81" t="str">
        <f t="shared" si="7"/>
        <v>Ngân12A1</v>
      </c>
      <c r="Y24" s="81">
        <f t="shared" si="3"/>
        <v>2</v>
      </c>
      <c r="Z24" s="70" t="str">
        <f t="shared" si="4"/>
        <v>Nguyễn Thị Thanh</v>
      </c>
      <c r="AA24" s="81" t="str">
        <f t="shared" si="8"/>
        <v>Thanh</v>
      </c>
      <c r="AB24" s="70" t="str">
        <f t="shared" si="5"/>
        <v>Thanh Ngân12A1</v>
      </c>
      <c r="AC24" s="70">
        <f t="shared" si="6"/>
        <v>1</v>
      </c>
    </row>
    <row r="25" spans="1:29" ht="15.75" x14ac:dyDescent="0.25">
      <c r="A25" s="47">
        <v>21</v>
      </c>
      <c r="B25" s="47" t="s">
        <v>18</v>
      </c>
      <c r="C25" s="48" t="s">
        <v>256</v>
      </c>
      <c r="D25" s="45" t="s">
        <v>197</v>
      </c>
      <c r="E25" s="47" t="s">
        <v>7</v>
      </c>
      <c r="F25" s="59" t="s">
        <v>35</v>
      </c>
      <c r="G25" s="51">
        <v>6.9</v>
      </c>
      <c r="H25" s="52" t="s">
        <v>8</v>
      </c>
      <c r="I25" s="52" t="s">
        <v>9</v>
      </c>
      <c r="J25" s="72" t="s">
        <v>32</v>
      </c>
      <c r="K25" s="47" t="s">
        <v>65</v>
      </c>
      <c r="L25" s="96"/>
      <c r="M25" s="65"/>
      <c r="N25" s="47" t="s">
        <v>76</v>
      </c>
      <c r="O25" s="113">
        <v>201</v>
      </c>
      <c r="U25" s="70" t="str">
        <f t="shared" si="0"/>
        <v>Phan Hoàng Kim Ngân12A1</v>
      </c>
      <c r="V25" s="70">
        <f t="shared" si="1"/>
        <v>1</v>
      </c>
      <c r="W25" s="81" t="str">
        <f t="shared" si="2"/>
        <v>Ngân</v>
      </c>
      <c r="X25" s="81" t="str">
        <f t="shared" si="7"/>
        <v>Ngân12A1</v>
      </c>
      <c r="Y25" s="81">
        <f t="shared" si="3"/>
        <v>2</v>
      </c>
      <c r="Z25" s="70" t="str">
        <f t="shared" si="4"/>
        <v>Phan Hoàng Kim</v>
      </c>
      <c r="AA25" s="81" t="str">
        <f t="shared" si="8"/>
        <v>Kim</v>
      </c>
      <c r="AB25" s="70" t="str">
        <f t="shared" si="5"/>
        <v>Kim Ngân12A1</v>
      </c>
      <c r="AC25" s="70">
        <f t="shared" si="6"/>
        <v>1</v>
      </c>
    </row>
    <row r="26" spans="1:29" ht="15.75" x14ac:dyDescent="0.25">
      <c r="A26" s="47">
        <v>22</v>
      </c>
      <c r="B26" s="47" t="s">
        <v>26</v>
      </c>
      <c r="C26" s="48" t="s">
        <v>208</v>
      </c>
      <c r="D26" s="45" t="s">
        <v>209</v>
      </c>
      <c r="E26" s="47" t="s">
        <v>10</v>
      </c>
      <c r="F26" s="59" t="s">
        <v>35</v>
      </c>
      <c r="G26" s="51">
        <v>8.1999999999999993</v>
      </c>
      <c r="H26" s="52" t="s">
        <v>8</v>
      </c>
      <c r="I26" s="52" t="s">
        <v>8</v>
      </c>
      <c r="J26" s="47" t="s">
        <v>32</v>
      </c>
      <c r="K26" s="47" t="s">
        <v>65</v>
      </c>
      <c r="L26" s="85"/>
      <c r="M26" s="65"/>
      <c r="N26" s="47" t="s">
        <v>76</v>
      </c>
      <c r="O26" s="113">
        <v>207</v>
      </c>
      <c r="U26" s="70" t="str">
        <f t="shared" si="0"/>
        <v>Nguyễn Trung Nghĩa12A1</v>
      </c>
      <c r="V26" s="70">
        <f t="shared" si="1"/>
        <v>1</v>
      </c>
      <c r="W26" s="81" t="str">
        <f t="shared" si="2"/>
        <v>Nghĩa</v>
      </c>
      <c r="X26" s="81" t="str">
        <f t="shared" si="7"/>
        <v>Nghĩa12A1</v>
      </c>
      <c r="Y26" s="81">
        <f t="shared" si="3"/>
        <v>1</v>
      </c>
      <c r="Z26" s="70" t="str">
        <f t="shared" si="4"/>
        <v>Nguyễn Trung</v>
      </c>
      <c r="AA26" s="81" t="str">
        <f t="shared" si="8"/>
        <v>Trung</v>
      </c>
      <c r="AB26" s="70" t="str">
        <f t="shared" si="5"/>
        <v>Trung Nghĩa12A1</v>
      </c>
      <c r="AC26" s="70">
        <f t="shared" si="6"/>
        <v>1</v>
      </c>
    </row>
    <row r="27" spans="1:29" ht="15.75" x14ac:dyDescent="0.25">
      <c r="A27" s="47">
        <v>23</v>
      </c>
      <c r="B27" s="47" t="s">
        <v>19</v>
      </c>
      <c r="C27" s="48" t="s">
        <v>336</v>
      </c>
      <c r="D27" s="45" t="s">
        <v>337</v>
      </c>
      <c r="E27" s="47" t="s">
        <v>7</v>
      </c>
      <c r="F27" s="59" t="s">
        <v>35</v>
      </c>
      <c r="G27" s="51">
        <v>8.1</v>
      </c>
      <c r="H27" s="52" t="s">
        <v>12</v>
      </c>
      <c r="I27" s="52" t="s">
        <v>8</v>
      </c>
      <c r="J27" s="47" t="s">
        <v>32</v>
      </c>
      <c r="K27" s="47" t="s">
        <v>65</v>
      </c>
      <c r="L27" s="85"/>
      <c r="M27" s="65"/>
      <c r="N27" s="47" t="s">
        <v>76</v>
      </c>
      <c r="O27" s="113">
        <v>208</v>
      </c>
      <c r="U27" s="70" t="str">
        <f t="shared" si="0"/>
        <v>Huỳnh Thị Bích Ngọc12A1</v>
      </c>
      <c r="V27" s="70">
        <f t="shared" si="1"/>
        <v>1</v>
      </c>
      <c r="W27" s="81" t="str">
        <f t="shared" si="2"/>
        <v>Ngọc</v>
      </c>
      <c r="X27" s="81" t="str">
        <f t="shared" si="7"/>
        <v>Ngọc12A1</v>
      </c>
      <c r="Y27" s="81">
        <f t="shared" si="3"/>
        <v>1</v>
      </c>
      <c r="Z27" s="70" t="str">
        <f t="shared" si="4"/>
        <v>Huỳnh Thị Bích</v>
      </c>
      <c r="AA27" s="81" t="str">
        <f t="shared" si="8"/>
        <v>Bích</v>
      </c>
      <c r="AB27" s="70" t="str">
        <f t="shared" si="5"/>
        <v>Bích Ngọc12A1</v>
      </c>
      <c r="AC27" s="70">
        <f t="shared" si="6"/>
        <v>1</v>
      </c>
    </row>
    <row r="28" spans="1:29" ht="15.75" x14ac:dyDescent="0.25">
      <c r="A28" s="47">
        <v>24</v>
      </c>
      <c r="B28" s="47" t="s">
        <v>22</v>
      </c>
      <c r="C28" s="48" t="s">
        <v>529</v>
      </c>
      <c r="D28" s="45" t="s">
        <v>114</v>
      </c>
      <c r="E28" s="47" t="s">
        <v>7</v>
      </c>
      <c r="F28" s="59" t="s">
        <v>35</v>
      </c>
      <c r="G28" s="51">
        <v>8.3000000000000007</v>
      </c>
      <c r="H28" s="52" t="s">
        <v>8</v>
      </c>
      <c r="I28" s="52" t="s">
        <v>9</v>
      </c>
      <c r="J28" s="47" t="s">
        <v>32</v>
      </c>
      <c r="K28" s="47" t="s">
        <v>65</v>
      </c>
      <c r="L28" s="85"/>
      <c r="M28" s="65"/>
      <c r="N28" s="47" t="s">
        <v>76</v>
      </c>
      <c r="O28" s="113">
        <v>212</v>
      </c>
      <c r="U28" s="70" t="str">
        <f t="shared" si="0"/>
        <v>Nguyễn Phan Thiên Nhã12A1</v>
      </c>
      <c r="V28" s="70">
        <f t="shared" si="1"/>
        <v>1</v>
      </c>
      <c r="W28" s="81" t="str">
        <f t="shared" si="2"/>
        <v>Nhã</v>
      </c>
      <c r="X28" s="81" t="str">
        <f t="shared" si="7"/>
        <v>Nhã12A1</v>
      </c>
      <c r="Y28" s="81">
        <f t="shared" si="3"/>
        <v>1</v>
      </c>
      <c r="Z28" s="70" t="str">
        <f t="shared" si="4"/>
        <v>Nguyễn Phan Thiên</v>
      </c>
      <c r="AA28" s="81" t="str">
        <f t="shared" si="8"/>
        <v>Thiên</v>
      </c>
      <c r="AB28" s="70" t="str">
        <f t="shared" si="5"/>
        <v>Thiên Nhã12A1</v>
      </c>
      <c r="AC28" s="70">
        <f t="shared" si="6"/>
        <v>1</v>
      </c>
    </row>
    <row r="29" spans="1:29" ht="15.75" x14ac:dyDescent="0.25">
      <c r="A29" s="47">
        <v>25</v>
      </c>
      <c r="B29" s="47" t="s">
        <v>17</v>
      </c>
      <c r="C29" s="48" t="s">
        <v>126</v>
      </c>
      <c r="D29" s="45" t="s">
        <v>127</v>
      </c>
      <c r="E29" s="47" t="s">
        <v>7</v>
      </c>
      <c r="F29" s="59" t="s">
        <v>35</v>
      </c>
      <c r="G29" s="51">
        <v>7.7</v>
      </c>
      <c r="H29" s="52" t="s">
        <v>8</v>
      </c>
      <c r="I29" s="52" t="s">
        <v>9</v>
      </c>
      <c r="J29" s="47" t="s">
        <v>32</v>
      </c>
      <c r="K29" s="47" t="s">
        <v>65</v>
      </c>
      <c r="L29" s="96"/>
      <c r="M29" s="65"/>
      <c r="N29" s="47" t="s">
        <v>76</v>
      </c>
      <c r="O29" s="113">
        <v>226</v>
      </c>
      <c r="U29" s="70" t="str">
        <f t="shared" si="0"/>
        <v>Đặng Phương Nhung12A1</v>
      </c>
      <c r="V29" s="70">
        <f t="shared" si="1"/>
        <v>1</v>
      </c>
      <c r="W29" s="81" t="str">
        <f t="shared" si="2"/>
        <v>Nhung</v>
      </c>
      <c r="X29" s="81" t="str">
        <f t="shared" si="7"/>
        <v>Nhung12A1</v>
      </c>
      <c r="Y29" s="81">
        <f t="shared" si="3"/>
        <v>2</v>
      </c>
      <c r="Z29" s="70" t="str">
        <f t="shared" si="4"/>
        <v>Đặng Phương</v>
      </c>
      <c r="AA29" s="81" t="str">
        <f t="shared" si="8"/>
        <v>Phương</v>
      </c>
      <c r="AB29" s="70" t="str">
        <f t="shared" si="5"/>
        <v>Phương Nhung12A1</v>
      </c>
      <c r="AC29" s="70">
        <f t="shared" si="6"/>
        <v>1</v>
      </c>
    </row>
    <row r="30" spans="1:29" ht="15.75" x14ac:dyDescent="0.25">
      <c r="A30" s="47">
        <v>26</v>
      </c>
      <c r="B30" s="47" t="s">
        <v>26</v>
      </c>
      <c r="C30" s="48" t="s">
        <v>212</v>
      </c>
      <c r="D30" s="45" t="s">
        <v>213</v>
      </c>
      <c r="E30" s="47" t="s">
        <v>7</v>
      </c>
      <c r="F30" s="59" t="s">
        <v>35</v>
      </c>
      <c r="G30" s="51">
        <v>7.8</v>
      </c>
      <c r="H30" s="52" t="s">
        <v>8</v>
      </c>
      <c r="I30" s="52" t="s">
        <v>9</v>
      </c>
      <c r="J30" s="72" t="s">
        <v>32</v>
      </c>
      <c r="K30" s="47" t="s">
        <v>65</v>
      </c>
      <c r="L30" s="85"/>
      <c r="M30" s="65"/>
      <c r="N30" s="47" t="s">
        <v>76</v>
      </c>
      <c r="O30" s="113">
        <v>229</v>
      </c>
      <c r="U30" s="70" t="str">
        <f t="shared" si="0"/>
        <v>Nguyễn Thị Ngọc Nhung12A1</v>
      </c>
      <c r="V30" s="70">
        <f t="shared" si="1"/>
        <v>1</v>
      </c>
      <c r="W30" s="81" t="str">
        <f t="shared" si="2"/>
        <v>Nhung</v>
      </c>
      <c r="X30" s="81" t="str">
        <f t="shared" si="7"/>
        <v>Nhung12A1</v>
      </c>
      <c r="Y30" s="81">
        <f t="shared" si="3"/>
        <v>2</v>
      </c>
      <c r="Z30" s="70" t="str">
        <f t="shared" si="4"/>
        <v>Nguyễn Thị Ngọc</v>
      </c>
      <c r="AA30" s="81" t="str">
        <f t="shared" si="8"/>
        <v>Ngọc</v>
      </c>
      <c r="AB30" s="70" t="str">
        <f t="shared" si="5"/>
        <v>Ngọc Nhung12A1</v>
      </c>
      <c r="AC30" s="70">
        <f t="shared" si="6"/>
        <v>1</v>
      </c>
    </row>
    <row r="31" spans="1:29" ht="15.75" x14ac:dyDescent="0.25">
      <c r="A31" s="47">
        <v>27</v>
      </c>
      <c r="B31" s="47" t="s">
        <v>17</v>
      </c>
      <c r="C31" s="48" t="s">
        <v>133</v>
      </c>
      <c r="D31" s="45" t="s">
        <v>134</v>
      </c>
      <c r="E31" s="47" t="s">
        <v>10</v>
      </c>
      <c r="F31" s="59" t="s">
        <v>35</v>
      </c>
      <c r="G31" s="51">
        <v>5.8</v>
      </c>
      <c r="H31" s="52" t="s">
        <v>31</v>
      </c>
      <c r="I31" s="52" t="s">
        <v>8</v>
      </c>
      <c r="J31" s="47"/>
      <c r="K31" s="47" t="s">
        <v>65</v>
      </c>
      <c r="L31" s="85" t="s">
        <v>726</v>
      </c>
      <c r="M31" s="65"/>
      <c r="N31" s="47" t="s">
        <v>76</v>
      </c>
      <c r="O31" s="113">
        <v>243</v>
      </c>
      <c r="U31" s="70" t="str">
        <f t="shared" si="0"/>
        <v>Nguyễn Huy Phú12A1</v>
      </c>
      <c r="V31" s="70">
        <f t="shared" si="1"/>
        <v>1</v>
      </c>
      <c r="W31" s="81" t="str">
        <f t="shared" si="2"/>
        <v>Phú</v>
      </c>
      <c r="X31" s="81" t="str">
        <f t="shared" si="7"/>
        <v>Phú12A1</v>
      </c>
      <c r="Y31" s="81">
        <f t="shared" si="3"/>
        <v>2</v>
      </c>
      <c r="Z31" s="70" t="str">
        <f t="shared" si="4"/>
        <v>Nguyễn Huy</v>
      </c>
      <c r="AA31" s="81" t="str">
        <f t="shared" si="8"/>
        <v>Huy</v>
      </c>
      <c r="AB31" s="70" t="str">
        <f t="shared" si="5"/>
        <v>Huy Phú12A1</v>
      </c>
      <c r="AC31" s="70">
        <f t="shared" si="6"/>
        <v>1</v>
      </c>
    </row>
    <row r="32" spans="1:29" ht="15.75" x14ac:dyDescent="0.25">
      <c r="A32" s="47">
        <v>28</v>
      </c>
      <c r="B32" s="47" t="s">
        <v>20</v>
      </c>
      <c r="C32" s="48" t="s">
        <v>418</v>
      </c>
      <c r="D32" s="45" t="s">
        <v>419</v>
      </c>
      <c r="E32" s="47" t="s">
        <v>7</v>
      </c>
      <c r="F32" s="59" t="s">
        <v>35</v>
      </c>
      <c r="G32" s="51">
        <v>6.9</v>
      </c>
      <c r="H32" s="52" t="s">
        <v>8</v>
      </c>
      <c r="I32" s="52" t="s">
        <v>9</v>
      </c>
      <c r="J32" s="47" t="s">
        <v>32</v>
      </c>
      <c r="K32" s="47" t="s">
        <v>65</v>
      </c>
      <c r="L32" s="85"/>
      <c r="M32" s="65"/>
      <c r="N32" s="47" t="s">
        <v>76</v>
      </c>
      <c r="O32" s="113">
        <v>244</v>
      </c>
      <c r="U32" s="70" t="str">
        <f t="shared" si="0"/>
        <v>Trần Ngọc Phú12A1</v>
      </c>
      <c r="V32" s="70">
        <f t="shared" si="1"/>
        <v>1</v>
      </c>
      <c r="W32" s="81" t="str">
        <f t="shared" si="2"/>
        <v>Phú</v>
      </c>
      <c r="X32" s="81" t="str">
        <f t="shared" si="7"/>
        <v>Phú12A1</v>
      </c>
      <c r="Y32" s="81">
        <f t="shared" si="3"/>
        <v>2</v>
      </c>
      <c r="Z32" s="70" t="str">
        <f t="shared" si="4"/>
        <v>Trần Ngọc</v>
      </c>
      <c r="AA32" s="81" t="str">
        <f t="shared" si="8"/>
        <v>Ngọc</v>
      </c>
      <c r="AB32" s="70" t="str">
        <f t="shared" si="5"/>
        <v>Ngọc Phú12A1</v>
      </c>
      <c r="AC32" s="70">
        <f t="shared" si="6"/>
        <v>1</v>
      </c>
    </row>
    <row r="33" spans="1:29" ht="15.75" x14ac:dyDescent="0.25">
      <c r="A33" s="47">
        <v>29</v>
      </c>
      <c r="B33" s="47" t="s">
        <v>24</v>
      </c>
      <c r="C33" s="48" t="s">
        <v>644</v>
      </c>
      <c r="D33" s="45" t="s">
        <v>645</v>
      </c>
      <c r="E33" s="47" t="s">
        <v>10</v>
      </c>
      <c r="F33" s="59" t="s">
        <v>35</v>
      </c>
      <c r="G33" s="51">
        <v>6.7</v>
      </c>
      <c r="H33" s="52" t="s">
        <v>31</v>
      </c>
      <c r="I33" s="52" t="s">
        <v>8</v>
      </c>
      <c r="J33" s="72"/>
      <c r="K33" s="47" t="s">
        <v>65</v>
      </c>
      <c r="L33" s="96"/>
      <c r="M33" s="65"/>
      <c r="N33" s="47" t="s">
        <v>76</v>
      </c>
      <c r="O33" s="113">
        <v>247</v>
      </c>
      <c r="U33" s="70" t="str">
        <f t="shared" si="0"/>
        <v>Lê Hoàng Phúc12A1</v>
      </c>
      <c r="V33" s="70">
        <f t="shared" si="1"/>
        <v>1</v>
      </c>
      <c r="W33" s="81" t="str">
        <f t="shared" si="2"/>
        <v>Phúc</v>
      </c>
      <c r="X33" s="81" t="str">
        <f t="shared" si="7"/>
        <v>Phúc12A1</v>
      </c>
      <c r="Y33" s="81">
        <f t="shared" si="3"/>
        <v>1</v>
      </c>
      <c r="Z33" s="70" t="str">
        <f t="shared" si="4"/>
        <v>Lê Hoàng</v>
      </c>
      <c r="AA33" s="81" t="str">
        <f t="shared" si="8"/>
        <v>Hoàng</v>
      </c>
      <c r="AB33" s="70" t="str">
        <f t="shared" si="5"/>
        <v>Hoàng Phúc12A1</v>
      </c>
      <c r="AC33" s="70">
        <f t="shared" si="6"/>
        <v>1</v>
      </c>
    </row>
    <row r="34" spans="1:29" ht="15.75" x14ac:dyDescent="0.25">
      <c r="A34" s="47">
        <v>30</v>
      </c>
      <c r="B34" s="47" t="s">
        <v>17</v>
      </c>
      <c r="C34" s="48" t="s">
        <v>135</v>
      </c>
      <c r="D34" s="45" t="s">
        <v>136</v>
      </c>
      <c r="E34" s="47" t="s">
        <v>10</v>
      </c>
      <c r="F34" s="59" t="s">
        <v>35</v>
      </c>
      <c r="G34" s="51">
        <v>7.5</v>
      </c>
      <c r="H34" s="52" t="s">
        <v>8</v>
      </c>
      <c r="I34" s="52" t="s">
        <v>9</v>
      </c>
      <c r="J34" s="47" t="s">
        <v>32</v>
      </c>
      <c r="K34" s="47" t="s">
        <v>65</v>
      </c>
      <c r="L34" s="97"/>
      <c r="M34" s="65"/>
      <c r="N34" s="47" t="s">
        <v>76</v>
      </c>
      <c r="O34" s="113">
        <v>252</v>
      </c>
      <c r="U34" s="70" t="str">
        <f t="shared" si="0"/>
        <v>Nguyễn Thanh Phước12A1</v>
      </c>
      <c r="V34" s="70">
        <f t="shared" si="1"/>
        <v>1</v>
      </c>
      <c r="W34" s="81" t="str">
        <f t="shared" si="2"/>
        <v>Phước</v>
      </c>
      <c r="X34" s="81" t="str">
        <f t="shared" si="7"/>
        <v>Phước12A1</v>
      </c>
      <c r="Y34" s="81">
        <f t="shared" si="3"/>
        <v>1</v>
      </c>
      <c r="Z34" s="70" t="str">
        <f t="shared" si="4"/>
        <v>Nguyễn Thanh</v>
      </c>
      <c r="AA34" s="81" t="str">
        <f t="shared" si="8"/>
        <v>Thanh</v>
      </c>
      <c r="AB34" s="70" t="str">
        <f t="shared" si="5"/>
        <v>Thanh Phước12A1</v>
      </c>
      <c r="AC34" s="70">
        <f t="shared" si="6"/>
        <v>1</v>
      </c>
    </row>
    <row r="35" spans="1:29" ht="15.75" x14ac:dyDescent="0.25">
      <c r="A35" s="47">
        <v>31</v>
      </c>
      <c r="B35" s="47" t="s">
        <v>18</v>
      </c>
      <c r="C35" s="48" t="s">
        <v>268</v>
      </c>
      <c r="D35" s="45" t="s">
        <v>269</v>
      </c>
      <c r="E35" s="47" t="s">
        <v>7</v>
      </c>
      <c r="F35" s="59" t="s">
        <v>35</v>
      </c>
      <c r="G35" s="51">
        <v>7.4</v>
      </c>
      <c r="H35" s="52" t="s">
        <v>8</v>
      </c>
      <c r="I35" s="52" t="s">
        <v>9</v>
      </c>
      <c r="J35" s="72" t="s">
        <v>32</v>
      </c>
      <c r="K35" s="47" t="s">
        <v>65</v>
      </c>
      <c r="L35" s="85"/>
      <c r="M35" s="65"/>
      <c r="N35" s="47" t="s">
        <v>76</v>
      </c>
      <c r="O35" s="113">
        <v>257</v>
      </c>
      <c r="U35" s="70" t="str">
        <f t="shared" si="0"/>
        <v>Trần Thị Thanh Phương12A1</v>
      </c>
      <c r="V35" s="70">
        <f t="shared" si="1"/>
        <v>1</v>
      </c>
      <c r="W35" s="81" t="str">
        <f t="shared" si="2"/>
        <v>Phương</v>
      </c>
      <c r="X35" s="81" t="str">
        <f t="shared" si="7"/>
        <v>Phương12A1</v>
      </c>
      <c r="Y35" s="81">
        <f t="shared" si="3"/>
        <v>1</v>
      </c>
      <c r="Z35" s="70" t="str">
        <f t="shared" si="4"/>
        <v>Trần Thị Thanh</v>
      </c>
      <c r="AA35" s="81" t="str">
        <f t="shared" si="8"/>
        <v>Thanh</v>
      </c>
      <c r="AB35" s="70" t="str">
        <f t="shared" si="5"/>
        <v>Thanh Phương12A1</v>
      </c>
      <c r="AC35" s="70">
        <f t="shared" si="6"/>
        <v>1</v>
      </c>
    </row>
    <row r="36" spans="1:29" ht="15.75" x14ac:dyDescent="0.25">
      <c r="A36" s="47">
        <v>32</v>
      </c>
      <c r="B36" s="47" t="s">
        <v>19</v>
      </c>
      <c r="C36" s="48" t="s">
        <v>343</v>
      </c>
      <c r="D36" s="45" t="s">
        <v>229</v>
      </c>
      <c r="E36" s="47" t="s">
        <v>7</v>
      </c>
      <c r="F36" s="59" t="s">
        <v>35</v>
      </c>
      <c r="G36" s="51">
        <v>6.2</v>
      </c>
      <c r="H36" s="52" t="s">
        <v>31</v>
      </c>
      <c r="I36" s="52" t="s">
        <v>31</v>
      </c>
      <c r="J36" s="47"/>
      <c r="K36" s="47" t="s">
        <v>65</v>
      </c>
      <c r="L36" s="97" t="s">
        <v>732</v>
      </c>
      <c r="M36" s="65"/>
      <c r="N36" s="47" t="s">
        <v>76</v>
      </c>
      <c r="O36" s="113">
        <v>268</v>
      </c>
      <c r="U36" s="70" t="str">
        <f t="shared" si="0"/>
        <v>Mai Nguyễn Thanh Quỳnh12A1</v>
      </c>
      <c r="V36" s="70">
        <f t="shared" si="1"/>
        <v>1</v>
      </c>
      <c r="W36" s="81" t="str">
        <f t="shared" si="2"/>
        <v>Quỳnh</v>
      </c>
      <c r="X36" s="81" t="str">
        <f t="shared" si="7"/>
        <v>Quỳnh12A1</v>
      </c>
      <c r="Y36" s="81">
        <f t="shared" si="3"/>
        <v>1</v>
      </c>
      <c r="Z36" s="70" t="str">
        <f t="shared" si="4"/>
        <v>Mai Nguyễn Thanh</v>
      </c>
      <c r="AA36" s="81" t="str">
        <f t="shared" si="8"/>
        <v>Thanh</v>
      </c>
      <c r="AB36" s="70" t="str">
        <f t="shared" si="5"/>
        <v>Thanh Quỳnh12A1</v>
      </c>
      <c r="AC36" s="70">
        <f t="shared" si="6"/>
        <v>1</v>
      </c>
    </row>
    <row r="37" spans="1:29" ht="15.75" x14ac:dyDescent="0.25">
      <c r="A37" s="47">
        <v>33</v>
      </c>
      <c r="B37" s="47" t="s">
        <v>26</v>
      </c>
      <c r="C37" s="48" t="s">
        <v>214</v>
      </c>
      <c r="D37" s="45" t="s">
        <v>44</v>
      </c>
      <c r="E37" s="47" t="s">
        <v>10</v>
      </c>
      <c r="F37" s="59" t="s">
        <v>35</v>
      </c>
      <c r="G37" s="51">
        <v>7.8</v>
      </c>
      <c r="H37" s="52" t="s">
        <v>8</v>
      </c>
      <c r="I37" s="52" t="s">
        <v>8</v>
      </c>
      <c r="J37" s="47" t="s">
        <v>32</v>
      </c>
      <c r="K37" s="47" t="s">
        <v>65</v>
      </c>
      <c r="L37" s="85"/>
      <c r="M37" s="65"/>
      <c r="N37" s="47" t="s">
        <v>76</v>
      </c>
      <c r="O37" s="113">
        <v>273</v>
      </c>
      <c r="U37" s="70" t="str">
        <f t="shared" si="0"/>
        <v>Nguyễn Thế Sơn12A1</v>
      </c>
      <c r="V37" s="70">
        <f t="shared" si="1"/>
        <v>1</v>
      </c>
      <c r="W37" s="81" t="str">
        <f t="shared" si="2"/>
        <v>Sơn</v>
      </c>
      <c r="X37" s="81" t="str">
        <f t="shared" si="7"/>
        <v>Sơn12A1</v>
      </c>
      <c r="Y37" s="81">
        <f t="shared" si="3"/>
        <v>2</v>
      </c>
      <c r="Z37" s="70" t="str">
        <f t="shared" si="4"/>
        <v>Nguyễn Thế</v>
      </c>
      <c r="AA37" s="81" t="str">
        <f t="shared" si="8"/>
        <v>Thế</v>
      </c>
      <c r="AB37" s="70" t="str">
        <f t="shared" si="5"/>
        <v>Thế Sơn12A1</v>
      </c>
      <c r="AC37" s="70">
        <f t="shared" si="6"/>
        <v>1</v>
      </c>
    </row>
    <row r="38" spans="1:29" ht="15.75" x14ac:dyDescent="0.25">
      <c r="A38" s="47">
        <v>34</v>
      </c>
      <c r="B38" s="47" t="s">
        <v>24</v>
      </c>
      <c r="C38" s="48" t="s">
        <v>139</v>
      </c>
      <c r="D38" s="45" t="s">
        <v>653</v>
      </c>
      <c r="E38" s="47" t="s">
        <v>10</v>
      </c>
      <c r="F38" s="59" t="s">
        <v>35</v>
      </c>
      <c r="G38" s="51">
        <v>7.3</v>
      </c>
      <c r="H38" s="52" t="s">
        <v>8</v>
      </c>
      <c r="I38" s="52" t="s">
        <v>9</v>
      </c>
      <c r="J38" s="72" t="s">
        <v>32</v>
      </c>
      <c r="K38" s="47" t="s">
        <v>65</v>
      </c>
      <c r="L38" s="85"/>
      <c r="M38" s="85"/>
      <c r="N38" s="47" t="s">
        <v>76</v>
      </c>
      <c r="O38" s="113">
        <v>274</v>
      </c>
      <c r="U38" s="70" t="str">
        <f t="shared" si="0"/>
        <v>Phạm Ngọc Sơn12A1</v>
      </c>
      <c r="V38" s="70">
        <f t="shared" si="1"/>
        <v>1</v>
      </c>
      <c r="W38" s="81" t="str">
        <f t="shared" si="2"/>
        <v>Sơn</v>
      </c>
      <c r="X38" s="81" t="str">
        <f t="shared" si="7"/>
        <v>Sơn12A1</v>
      </c>
      <c r="Y38" s="81">
        <f t="shared" si="3"/>
        <v>2</v>
      </c>
      <c r="Z38" s="70" t="str">
        <f t="shared" si="4"/>
        <v>Phạm Ngọc</v>
      </c>
      <c r="AA38" s="81" t="str">
        <f t="shared" si="8"/>
        <v>Ngọc</v>
      </c>
      <c r="AB38" s="70" t="str">
        <f t="shared" si="5"/>
        <v>Ngọc Sơn12A1</v>
      </c>
      <c r="AC38" s="70">
        <f t="shared" si="6"/>
        <v>1</v>
      </c>
    </row>
    <row r="39" spans="1:29" ht="15.75" x14ac:dyDescent="0.25">
      <c r="A39" s="47">
        <v>35</v>
      </c>
      <c r="B39" s="47" t="s">
        <v>18</v>
      </c>
      <c r="C39" s="48" t="s">
        <v>279</v>
      </c>
      <c r="D39" s="45" t="s">
        <v>280</v>
      </c>
      <c r="E39" s="47" t="s">
        <v>10</v>
      </c>
      <c r="F39" s="59" t="s">
        <v>35</v>
      </c>
      <c r="G39" s="51">
        <v>7</v>
      </c>
      <c r="H39" s="52" t="s">
        <v>8</v>
      </c>
      <c r="I39" s="52" t="s">
        <v>9</v>
      </c>
      <c r="J39" s="72" t="s">
        <v>32</v>
      </c>
      <c r="K39" s="47" t="s">
        <v>65</v>
      </c>
      <c r="L39" s="85"/>
      <c r="M39" s="65"/>
      <c r="N39" s="47" t="s">
        <v>76</v>
      </c>
      <c r="O39" s="113">
        <v>283</v>
      </c>
      <c r="U39" s="70" t="str">
        <f t="shared" si="0"/>
        <v>Phạm Nguyễn Nhựt Tân12A1</v>
      </c>
      <c r="V39" s="70">
        <f t="shared" si="1"/>
        <v>1</v>
      </c>
      <c r="W39" s="81" t="str">
        <f t="shared" si="2"/>
        <v>Tân</v>
      </c>
      <c r="X39" s="81" t="str">
        <f t="shared" si="7"/>
        <v>Tân12A1</v>
      </c>
      <c r="Y39" s="81">
        <f t="shared" si="3"/>
        <v>1</v>
      </c>
      <c r="Z39" s="70" t="str">
        <f t="shared" si="4"/>
        <v>Phạm Nguyễn Nhựt</v>
      </c>
      <c r="AA39" s="81" t="str">
        <f t="shared" si="8"/>
        <v>Nhựt</v>
      </c>
      <c r="AB39" s="70" t="str">
        <f t="shared" si="5"/>
        <v>Nhựt Tân12A1</v>
      </c>
      <c r="AC39" s="70">
        <f t="shared" si="6"/>
        <v>1</v>
      </c>
    </row>
    <row r="40" spans="1:29" ht="15.75" x14ac:dyDescent="0.25">
      <c r="A40" s="47">
        <v>36</v>
      </c>
      <c r="B40" s="47" t="s">
        <v>19</v>
      </c>
      <c r="C40" s="48" t="s">
        <v>354</v>
      </c>
      <c r="D40" s="45" t="s">
        <v>355</v>
      </c>
      <c r="E40" s="47" t="s">
        <v>7</v>
      </c>
      <c r="F40" s="59" t="s">
        <v>35</v>
      </c>
      <c r="G40" s="51">
        <v>7.5</v>
      </c>
      <c r="H40" s="52" t="s">
        <v>8</v>
      </c>
      <c r="I40" s="52" t="s">
        <v>9</v>
      </c>
      <c r="J40" s="72" t="s">
        <v>32</v>
      </c>
      <c r="K40" s="47" t="s">
        <v>65</v>
      </c>
      <c r="L40" s="85"/>
      <c r="M40" s="65"/>
      <c r="N40" s="47" t="s">
        <v>76</v>
      </c>
      <c r="O40" s="113">
        <v>313</v>
      </c>
      <c r="U40" s="70" t="str">
        <f t="shared" si="0"/>
        <v>Mai Anh Thư12A1</v>
      </c>
      <c r="V40" s="70">
        <f t="shared" si="1"/>
        <v>1</v>
      </c>
      <c r="W40" s="81" t="str">
        <f t="shared" si="2"/>
        <v>Thư</v>
      </c>
      <c r="X40" s="81" t="str">
        <f t="shared" si="7"/>
        <v>Thư12A1</v>
      </c>
      <c r="Y40" s="81">
        <f t="shared" si="3"/>
        <v>1</v>
      </c>
      <c r="Z40" s="70" t="str">
        <f t="shared" si="4"/>
        <v>Mai Anh</v>
      </c>
      <c r="AA40" s="81" t="str">
        <f t="shared" si="8"/>
        <v>Anh</v>
      </c>
      <c r="AB40" s="70" t="str">
        <f t="shared" si="5"/>
        <v>Anh Thư12A1</v>
      </c>
      <c r="AC40" s="70">
        <f t="shared" si="6"/>
        <v>1</v>
      </c>
    </row>
    <row r="41" spans="1:29" ht="15.75" x14ac:dyDescent="0.25">
      <c r="A41" s="47">
        <v>37</v>
      </c>
      <c r="B41" s="47" t="s">
        <v>18</v>
      </c>
      <c r="C41" s="48" t="s">
        <v>287</v>
      </c>
      <c r="D41" s="45" t="s">
        <v>288</v>
      </c>
      <c r="E41" s="47" t="s">
        <v>7</v>
      </c>
      <c r="F41" s="59" t="s">
        <v>35</v>
      </c>
      <c r="G41" s="51">
        <v>6.6</v>
      </c>
      <c r="H41" s="52" t="s">
        <v>31</v>
      </c>
      <c r="I41" s="52" t="s">
        <v>9</v>
      </c>
      <c r="J41" s="47"/>
      <c r="K41" s="47" t="s">
        <v>65</v>
      </c>
      <c r="L41" s="85" t="s">
        <v>722</v>
      </c>
      <c r="M41" s="65"/>
      <c r="N41" s="47" t="s">
        <v>76</v>
      </c>
      <c r="O41" s="113">
        <v>316</v>
      </c>
      <c r="U41" s="70" t="str">
        <f t="shared" si="0"/>
        <v>Phan Vũ Hoài Thương12A1</v>
      </c>
      <c r="V41" s="70">
        <f t="shared" si="1"/>
        <v>1</v>
      </c>
      <c r="W41" s="81" t="str">
        <f t="shared" si="2"/>
        <v>Thương</v>
      </c>
      <c r="X41" s="81" t="str">
        <f t="shared" si="7"/>
        <v>Thương12A1</v>
      </c>
      <c r="Y41" s="81">
        <f t="shared" si="3"/>
        <v>1</v>
      </c>
      <c r="Z41" s="70" t="str">
        <f t="shared" si="4"/>
        <v>Phan Vũ Hoài</v>
      </c>
      <c r="AA41" s="81" t="str">
        <f t="shared" si="8"/>
        <v>Hoài</v>
      </c>
      <c r="AB41" s="70" t="str">
        <f t="shared" si="5"/>
        <v>Hoài Thương12A1</v>
      </c>
      <c r="AC41" s="70">
        <f t="shared" si="6"/>
        <v>1</v>
      </c>
    </row>
    <row r="42" spans="1:29" ht="15.75" x14ac:dyDescent="0.25">
      <c r="A42" s="47">
        <v>38</v>
      </c>
      <c r="B42" s="47" t="s">
        <v>25</v>
      </c>
      <c r="C42" s="48" t="s">
        <v>709</v>
      </c>
      <c r="D42" s="45" t="s">
        <v>710</v>
      </c>
      <c r="E42" s="47" t="s">
        <v>10</v>
      </c>
      <c r="F42" s="59" t="s">
        <v>35</v>
      </c>
      <c r="G42" s="51">
        <v>7</v>
      </c>
      <c r="H42" s="52" t="s">
        <v>31</v>
      </c>
      <c r="I42" s="52" t="s">
        <v>9</v>
      </c>
      <c r="J42" s="47"/>
      <c r="K42" s="47" t="s">
        <v>65</v>
      </c>
      <c r="L42" s="96"/>
      <c r="M42" s="65"/>
      <c r="N42" s="47" t="s">
        <v>76</v>
      </c>
      <c r="O42" s="113">
        <v>338</v>
      </c>
      <c r="U42" s="70" t="str">
        <f t="shared" si="0"/>
        <v>Nguyễn Công Trạng12A1</v>
      </c>
      <c r="V42" s="70">
        <f t="shared" si="1"/>
        <v>1</v>
      </c>
      <c r="W42" s="81" t="str">
        <f t="shared" si="2"/>
        <v>Trạng</v>
      </c>
      <c r="X42" s="81" t="str">
        <f t="shared" si="7"/>
        <v>Trạng12A1</v>
      </c>
      <c r="Y42" s="81">
        <f t="shared" si="3"/>
        <v>1</v>
      </c>
      <c r="Z42" s="70" t="str">
        <f t="shared" si="4"/>
        <v>Nguyễn Công</v>
      </c>
      <c r="AA42" s="81" t="str">
        <f t="shared" si="8"/>
        <v>Công</v>
      </c>
      <c r="AB42" s="70" t="str">
        <f t="shared" si="5"/>
        <v>Công Trạng12A1</v>
      </c>
      <c r="AC42" s="70">
        <f t="shared" si="6"/>
        <v>1</v>
      </c>
    </row>
    <row r="43" spans="1:29" ht="15.75" x14ac:dyDescent="0.25">
      <c r="A43" s="47">
        <v>39</v>
      </c>
      <c r="B43" s="47" t="s">
        <v>22</v>
      </c>
      <c r="C43" s="48" t="s">
        <v>549</v>
      </c>
      <c r="D43" s="45" t="s">
        <v>453</v>
      </c>
      <c r="E43" s="47" t="s">
        <v>7</v>
      </c>
      <c r="F43" s="59" t="s">
        <v>35</v>
      </c>
      <c r="G43" s="51">
        <v>8.8000000000000007</v>
      </c>
      <c r="H43" s="52" t="s">
        <v>12</v>
      </c>
      <c r="I43" s="52" t="s">
        <v>9</v>
      </c>
      <c r="J43" s="72" t="s">
        <v>12</v>
      </c>
      <c r="K43" s="47" t="s">
        <v>65</v>
      </c>
      <c r="L43" s="85"/>
      <c r="M43" s="65"/>
      <c r="N43" s="47" t="s">
        <v>76</v>
      </c>
      <c r="O43" s="113">
        <v>341</v>
      </c>
      <c r="U43" s="70" t="str">
        <f t="shared" si="0"/>
        <v>Trần Ngọc Trâm12A1</v>
      </c>
      <c r="V43" s="70">
        <f t="shared" si="1"/>
        <v>1</v>
      </c>
      <c r="W43" s="81" t="str">
        <f t="shared" si="2"/>
        <v>Trâm</v>
      </c>
      <c r="X43" s="81" t="str">
        <f t="shared" si="7"/>
        <v>Trâm12A1</v>
      </c>
      <c r="Y43" s="81">
        <f t="shared" si="3"/>
        <v>1</v>
      </c>
      <c r="Z43" s="70" t="str">
        <f t="shared" si="4"/>
        <v>Trần Ngọc</v>
      </c>
      <c r="AA43" s="81" t="str">
        <f t="shared" si="8"/>
        <v>Ngọc</v>
      </c>
      <c r="AB43" s="70" t="str">
        <f t="shared" si="5"/>
        <v>Ngọc Trâm12A1</v>
      </c>
      <c r="AC43" s="70">
        <f t="shared" si="6"/>
        <v>1</v>
      </c>
    </row>
    <row r="44" spans="1:29" ht="15.75" x14ac:dyDescent="0.25">
      <c r="A44" s="47">
        <v>40</v>
      </c>
      <c r="B44" s="47" t="s">
        <v>24</v>
      </c>
      <c r="C44" s="48" t="s">
        <v>668</v>
      </c>
      <c r="D44" s="45" t="s">
        <v>669</v>
      </c>
      <c r="E44" s="47" t="s">
        <v>10</v>
      </c>
      <c r="F44" s="59" t="s">
        <v>35</v>
      </c>
      <c r="G44" s="51">
        <v>6.7</v>
      </c>
      <c r="H44" s="52" t="s">
        <v>8</v>
      </c>
      <c r="I44" s="52" t="s">
        <v>9</v>
      </c>
      <c r="J44" s="47" t="s">
        <v>32</v>
      </c>
      <c r="K44" s="47" t="s">
        <v>65</v>
      </c>
      <c r="L44" s="96"/>
      <c r="M44" s="65"/>
      <c r="N44" s="47" t="s">
        <v>76</v>
      </c>
      <c r="O44" s="113">
        <v>364</v>
      </c>
      <c r="U44" s="70" t="str">
        <f t="shared" si="0"/>
        <v>Hồ Nhật Trường12A1</v>
      </c>
      <c r="V44" s="70">
        <f t="shared" si="1"/>
        <v>1</v>
      </c>
      <c r="W44" s="81" t="str">
        <f t="shared" si="2"/>
        <v>Trường</v>
      </c>
      <c r="X44" s="81" t="str">
        <f t="shared" si="7"/>
        <v>Trường12A1</v>
      </c>
      <c r="Y44" s="81">
        <f t="shared" si="3"/>
        <v>1</v>
      </c>
      <c r="Z44" s="70" t="str">
        <f t="shared" si="4"/>
        <v>Hồ Nhật</v>
      </c>
      <c r="AA44" s="81" t="str">
        <f t="shared" si="8"/>
        <v>Nhật</v>
      </c>
      <c r="AB44" s="70" t="str">
        <f t="shared" si="5"/>
        <v>Nhật Trường12A1</v>
      </c>
      <c r="AC44" s="70">
        <f t="shared" si="6"/>
        <v>1</v>
      </c>
    </row>
    <row r="45" spans="1:29" ht="15.75" x14ac:dyDescent="0.25">
      <c r="A45" s="47">
        <v>41</v>
      </c>
      <c r="B45" s="47" t="s">
        <v>24</v>
      </c>
      <c r="C45" s="48" t="s">
        <v>670</v>
      </c>
      <c r="D45" s="45" t="s">
        <v>671</v>
      </c>
      <c r="E45" s="47" t="s">
        <v>10</v>
      </c>
      <c r="F45" s="59" t="s">
        <v>35</v>
      </c>
      <c r="G45" s="51">
        <v>7.3</v>
      </c>
      <c r="H45" s="52" t="s">
        <v>31</v>
      </c>
      <c r="I45" s="52" t="s">
        <v>9</v>
      </c>
      <c r="J45" s="72"/>
      <c r="K45" s="47" t="s">
        <v>65</v>
      </c>
      <c r="L45" s="65"/>
      <c r="M45" s="65"/>
      <c r="N45" s="47" t="s">
        <v>76</v>
      </c>
      <c r="O45" s="113">
        <v>369</v>
      </c>
      <c r="U45" s="70" t="str">
        <f t="shared" si="0"/>
        <v>Đồng Minh Tuấn12A1</v>
      </c>
      <c r="V45" s="70">
        <f t="shared" si="1"/>
        <v>1</v>
      </c>
      <c r="W45" s="81" t="str">
        <f t="shared" si="2"/>
        <v>Tuấn</v>
      </c>
      <c r="X45" s="81" t="str">
        <f t="shared" si="7"/>
        <v>Tuấn12A1</v>
      </c>
      <c r="Y45" s="81">
        <f t="shared" si="3"/>
        <v>1</v>
      </c>
      <c r="Z45" s="70" t="str">
        <f t="shared" si="4"/>
        <v>Đồng Minh</v>
      </c>
      <c r="AA45" s="81" t="str">
        <f t="shared" si="8"/>
        <v>Minh</v>
      </c>
      <c r="AB45" s="70" t="str">
        <f t="shared" si="5"/>
        <v>Minh Tuấn12A1</v>
      </c>
      <c r="AC45" s="70">
        <f t="shared" si="6"/>
        <v>1</v>
      </c>
    </row>
    <row r="46" spans="1:29" ht="15.75" x14ac:dyDescent="0.25">
      <c r="A46" s="47">
        <v>42</v>
      </c>
      <c r="B46" s="47" t="s">
        <v>17</v>
      </c>
      <c r="C46" s="48" t="s">
        <v>150</v>
      </c>
      <c r="D46" s="45" t="s">
        <v>151</v>
      </c>
      <c r="E46" s="47" t="s">
        <v>7</v>
      </c>
      <c r="F46" s="59" t="s">
        <v>35</v>
      </c>
      <c r="G46" s="51">
        <v>7.5</v>
      </c>
      <c r="H46" s="52" t="s">
        <v>8</v>
      </c>
      <c r="I46" s="52" t="s">
        <v>9</v>
      </c>
      <c r="J46" s="47" t="s">
        <v>32</v>
      </c>
      <c r="K46" s="47" t="s">
        <v>65</v>
      </c>
      <c r="L46" s="85"/>
      <c r="M46" s="65"/>
      <c r="N46" s="47" t="s">
        <v>76</v>
      </c>
      <c r="O46" s="113">
        <v>372</v>
      </c>
      <c r="U46" s="70" t="str">
        <f t="shared" si="0"/>
        <v>Nguyễn Thị Mỹ Tuyền12A1</v>
      </c>
      <c r="V46" s="70">
        <f t="shared" si="1"/>
        <v>1</v>
      </c>
      <c r="W46" s="81" t="str">
        <f t="shared" si="2"/>
        <v>Tuyền</v>
      </c>
      <c r="X46" s="81" t="str">
        <f t="shared" si="7"/>
        <v>Tuyền12A1</v>
      </c>
      <c r="Y46" s="81">
        <f t="shared" si="3"/>
        <v>1</v>
      </c>
      <c r="Z46" s="70" t="str">
        <f t="shared" si="4"/>
        <v>Nguyễn Thị Mỹ</v>
      </c>
      <c r="AA46" s="81" t="str">
        <f t="shared" si="8"/>
        <v>Mỹ</v>
      </c>
      <c r="AB46" s="70" t="str">
        <f t="shared" si="5"/>
        <v>Mỹ Tuyền12A1</v>
      </c>
      <c r="AC46" s="70">
        <f t="shared" si="6"/>
        <v>1</v>
      </c>
    </row>
    <row r="47" spans="1:29" ht="15.75" x14ac:dyDescent="0.25">
      <c r="A47" s="47">
        <v>43</v>
      </c>
      <c r="B47" s="47" t="s">
        <v>17</v>
      </c>
      <c r="C47" s="48" t="s">
        <v>154</v>
      </c>
      <c r="D47" s="45" t="s">
        <v>155</v>
      </c>
      <c r="E47" s="47" t="s">
        <v>10</v>
      </c>
      <c r="F47" s="59" t="s">
        <v>35</v>
      </c>
      <c r="G47" s="51">
        <v>7.6</v>
      </c>
      <c r="H47" s="52" t="s">
        <v>8</v>
      </c>
      <c r="I47" s="52" t="s">
        <v>9</v>
      </c>
      <c r="J47" s="47" t="s">
        <v>32</v>
      </c>
      <c r="K47" s="47" t="s">
        <v>65</v>
      </c>
      <c r="L47" s="85"/>
      <c r="M47" s="85"/>
      <c r="N47" s="47" t="s">
        <v>76</v>
      </c>
      <c r="O47" s="113">
        <v>381</v>
      </c>
      <c r="U47" s="70" t="str">
        <f t="shared" si="0"/>
        <v>Trần Thành Vinh12A1</v>
      </c>
      <c r="V47" s="70">
        <f t="shared" si="1"/>
        <v>1</v>
      </c>
      <c r="W47" s="81" t="str">
        <f t="shared" si="2"/>
        <v>Vinh</v>
      </c>
      <c r="X47" s="81" t="str">
        <f t="shared" si="7"/>
        <v>Vinh12A1</v>
      </c>
      <c r="Y47" s="81">
        <f t="shared" si="3"/>
        <v>1</v>
      </c>
      <c r="Z47" s="70" t="str">
        <f t="shared" si="4"/>
        <v>Trần Thành</v>
      </c>
      <c r="AA47" s="81" t="str">
        <f t="shared" si="8"/>
        <v>Thành</v>
      </c>
      <c r="AB47" s="70" t="str">
        <f t="shared" si="5"/>
        <v>Thành Vinh12A1</v>
      </c>
      <c r="AC47" s="70">
        <f t="shared" si="6"/>
        <v>1</v>
      </c>
    </row>
    <row r="48" spans="1:29" ht="15.75" x14ac:dyDescent="0.25">
      <c r="A48" s="47">
        <v>44</v>
      </c>
      <c r="B48" s="47" t="s">
        <v>22</v>
      </c>
      <c r="C48" s="48" t="s">
        <v>554</v>
      </c>
      <c r="D48" s="45" t="s">
        <v>134</v>
      </c>
      <c r="E48" s="47" t="s">
        <v>10</v>
      </c>
      <c r="F48" s="59" t="s">
        <v>35</v>
      </c>
      <c r="G48" s="51">
        <v>7.4</v>
      </c>
      <c r="H48" s="52" t="s">
        <v>8</v>
      </c>
      <c r="I48" s="52" t="s">
        <v>9</v>
      </c>
      <c r="J48" s="47" t="s">
        <v>32</v>
      </c>
      <c r="K48" s="47" t="s">
        <v>65</v>
      </c>
      <c r="L48" s="85"/>
      <c r="M48" s="65"/>
      <c r="N48" s="47" t="s">
        <v>76</v>
      </c>
      <c r="O48" s="113">
        <v>389</v>
      </c>
      <c r="U48" s="70" t="str">
        <f t="shared" si="0"/>
        <v>Tạ Trường Xuân12A1</v>
      </c>
      <c r="V48" s="70">
        <f t="shared" si="1"/>
        <v>1</v>
      </c>
      <c r="W48" s="81" t="str">
        <f t="shared" si="2"/>
        <v>Xuân</v>
      </c>
      <c r="X48" s="81" t="str">
        <f t="shared" si="7"/>
        <v>Xuân12A1</v>
      </c>
      <c r="Y48" s="81">
        <f t="shared" si="3"/>
        <v>1</v>
      </c>
      <c r="Z48" s="70" t="str">
        <f t="shared" si="4"/>
        <v>Tạ Trường</v>
      </c>
      <c r="AA48" s="81" t="str">
        <f t="shared" si="8"/>
        <v>Trường</v>
      </c>
      <c r="AB48" s="70" t="str">
        <f t="shared" si="5"/>
        <v>Trường Xuân12A1</v>
      </c>
      <c r="AC48" s="70">
        <f t="shared" si="6"/>
        <v>1</v>
      </c>
    </row>
    <row r="49" spans="1:29" ht="15.75" x14ac:dyDescent="0.25">
      <c r="A49" s="47">
        <v>45</v>
      </c>
      <c r="B49" s="47" t="s">
        <v>19</v>
      </c>
      <c r="C49" s="48" t="s">
        <v>368</v>
      </c>
      <c r="D49" s="45" t="s">
        <v>369</v>
      </c>
      <c r="E49" s="47" t="s">
        <v>7</v>
      </c>
      <c r="F49" s="59" t="s">
        <v>35</v>
      </c>
      <c r="G49" s="51">
        <v>7</v>
      </c>
      <c r="H49" s="52" t="s">
        <v>8</v>
      </c>
      <c r="I49" s="52" t="s">
        <v>9</v>
      </c>
      <c r="J49" s="47" t="s">
        <v>32</v>
      </c>
      <c r="K49" s="47" t="s">
        <v>65</v>
      </c>
      <c r="L49" s="96"/>
      <c r="M49" s="65"/>
      <c r="N49" s="47" t="s">
        <v>76</v>
      </c>
      <c r="O49" s="113">
        <v>390</v>
      </c>
      <c r="U49" s="70" t="str">
        <f t="shared" si="0"/>
        <v>Nguyễn Thị Hoàng Yến12A1</v>
      </c>
      <c r="V49" s="70">
        <f t="shared" si="1"/>
        <v>1</v>
      </c>
      <c r="W49" s="81" t="str">
        <f t="shared" si="2"/>
        <v>Yến</v>
      </c>
      <c r="X49" s="81" t="str">
        <f t="shared" si="7"/>
        <v>Yến12A1</v>
      </c>
      <c r="Y49" s="81">
        <f t="shared" si="3"/>
        <v>1</v>
      </c>
      <c r="Z49" s="70" t="str">
        <f t="shared" si="4"/>
        <v>Nguyễn Thị Hoàng</v>
      </c>
      <c r="AA49" s="81" t="str">
        <f t="shared" si="8"/>
        <v>Hoàng</v>
      </c>
      <c r="AB49" s="70" t="str">
        <f t="shared" si="5"/>
        <v>Hoàng Yến12A1</v>
      </c>
      <c r="AC49" s="70">
        <f t="shared" si="6"/>
        <v>1</v>
      </c>
    </row>
    <row r="50" spans="1:29" ht="15.75" x14ac:dyDescent="0.25">
      <c r="A50" s="47">
        <v>46</v>
      </c>
      <c r="B50" s="47" t="s">
        <v>18</v>
      </c>
      <c r="C50" s="48" t="s">
        <v>233</v>
      </c>
      <c r="D50" s="45" t="s">
        <v>179</v>
      </c>
      <c r="E50" s="47" t="s">
        <v>7</v>
      </c>
      <c r="F50" s="59" t="s">
        <v>38</v>
      </c>
      <c r="G50" s="51">
        <v>8.1999999999999993</v>
      </c>
      <c r="H50" s="52" t="s">
        <v>8</v>
      </c>
      <c r="I50" s="52" t="s">
        <v>9</v>
      </c>
      <c r="J50" s="47" t="s">
        <v>32</v>
      </c>
      <c r="K50" s="47" t="s">
        <v>65</v>
      </c>
      <c r="L50" s="85"/>
      <c r="M50" s="65"/>
      <c r="N50" s="47" t="s">
        <v>76</v>
      </c>
      <c r="O50" s="113">
        <v>5</v>
      </c>
      <c r="U50" s="70" t="str">
        <f t="shared" si="0"/>
        <v>Đỗ Thị Trâm Anh12A2</v>
      </c>
      <c r="V50" s="70">
        <f t="shared" si="1"/>
        <v>1</v>
      </c>
      <c r="W50" s="81" t="str">
        <f t="shared" si="2"/>
        <v>Anh</v>
      </c>
      <c r="X50" s="81" t="str">
        <f t="shared" si="7"/>
        <v>Anh12A2</v>
      </c>
      <c r="Y50" s="81">
        <f t="shared" si="3"/>
        <v>2</v>
      </c>
      <c r="Z50" s="70" t="str">
        <f t="shared" si="4"/>
        <v>Đỗ Thị Trâm</v>
      </c>
      <c r="AA50" s="81" t="str">
        <f t="shared" si="8"/>
        <v>Trâm</v>
      </c>
      <c r="AB50" s="70" t="str">
        <f t="shared" si="5"/>
        <v>Trâm Anh12A2</v>
      </c>
      <c r="AC50" s="70">
        <f t="shared" si="6"/>
        <v>1</v>
      </c>
    </row>
    <row r="51" spans="1:29" ht="15.75" x14ac:dyDescent="0.25">
      <c r="A51" s="47">
        <v>47</v>
      </c>
      <c r="B51" s="47" t="s">
        <v>24</v>
      </c>
      <c r="C51" s="48" t="s">
        <v>608</v>
      </c>
      <c r="D51" s="45" t="s">
        <v>609</v>
      </c>
      <c r="E51" s="47" t="s">
        <v>7</v>
      </c>
      <c r="F51" s="59" t="s">
        <v>38</v>
      </c>
      <c r="G51" s="51">
        <v>8.9</v>
      </c>
      <c r="H51" s="52" t="s">
        <v>12</v>
      </c>
      <c r="I51" s="52" t="s">
        <v>9</v>
      </c>
      <c r="J51" s="72" t="s">
        <v>12</v>
      </c>
      <c r="K51" s="47" t="s">
        <v>65</v>
      </c>
      <c r="L51" s="96"/>
      <c r="M51" s="65"/>
      <c r="N51" s="47" t="s">
        <v>76</v>
      </c>
      <c r="O51" s="113">
        <v>15</v>
      </c>
      <c r="U51" s="70" t="str">
        <f t="shared" si="0"/>
        <v>Phạm Hoàng Mai Anh12A2</v>
      </c>
      <c r="V51" s="70">
        <f t="shared" si="1"/>
        <v>1</v>
      </c>
      <c r="W51" s="81" t="str">
        <f t="shared" si="2"/>
        <v>Anh</v>
      </c>
      <c r="X51" s="81" t="str">
        <f t="shared" si="7"/>
        <v>Anh12A2</v>
      </c>
      <c r="Y51" s="81">
        <f t="shared" si="3"/>
        <v>2</v>
      </c>
      <c r="Z51" s="70" t="str">
        <f t="shared" si="4"/>
        <v>Phạm Hoàng Mai</v>
      </c>
      <c r="AA51" s="81" t="str">
        <f t="shared" si="8"/>
        <v>Mai</v>
      </c>
      <c r="AB51" s="70" t="str">
        <f t="shared" si="5"/>
        <v>Mai Anh12A2</v>
      </c>
      <c r="AC51" s="70">
        <f t="shared" si="6"/>
        <v>1</v>
      </c>
    </row>
    <row r="52" spans="1:29" ht="15.75" x14ac:dyDescent="0.25">
      <c r="A52" s="47">
        <v>48</v>
      </c>
      <c r="B52" s="47" t="s">
        <v>20</v>
      </c>
      <c r="C52" s="48" t="s">
        <v>378</v>
      </c>
      <c r="D52" s="45" t="s">
        <v>355</v>
      </c>
      <c r="E52" s="47" t="s">
        <v>7</v>
      </c>
      <c r="F52" s="59" t="s">
        <v>38</v>
      </c>
      <c r="G52" s="51">
        <v>7</v>
      </c>
      <c r="H52" s="52" t="s">
        <v>8</v>
      </c>
      <c r="I52" s="52" t="s">
        <v>9</v>
      </c>
      <c r="J52" s="72" t="s">
        <v>32</v>
      </c>
      <c r="K52" s="47" t="s">
        <v>65</v>
      </c>
      <c r="L52" s="96"/>
      <c r="M52" s="65"/>
      <c r="N52" s="47" t="s">
        <v>76</v>
      </c>
      <c r="O52" s="113">
        <v>20</v>
      </c>
      <c r="U52" s="70" t="str">
        <f t="shared" si="0"/>
        <v>Lê Thiên Ân12A2</v>
      </c>
      <c r="V52" s="70">
        <f t="shared" si="1"/>
        <v>1</v>
      </c>
      <c r="W52" s="81" t="str">
        <f t="shared" si="2"/>
        <v>Ân</v>
      </c>
      <c r="X52" s="81" t="str">
        <f t="shared" si="7"/>
        <v>Ân12A2</v>
      </c>
      <c r="Y52" s="81">
        <f t="shared" si="3"/>
        <v>1</v>
      </c>
      <c r="Z52" s="70" t="str">
        <f t="shared" si="4"/>
        <v>Lê Thiên</v>
      </c>
      <c r="AA52" s="81" t="str">
        <f t="shared" si="8"/>
        <v>Thiên</v>
      </c>
      <c r="AB52" s="70" t="str">
        <f t="shared" si="5"/>
        <v>Thiên Ân12A2</v>
      </c>
      <c r="AC52" s="70">
        <f t="shared" si="6"/>
        <v>1</v>
      </c>
    </row>
    <row r="53" spans="1:29" ht="15.75" x14ac:dyDescent="0.25">
      <c r="A53" s="47">
        <v>49</v>
      </c>
      <c r="B53" s="47" t="s">
        <v>17</v>
      </c>
      <c r="C53" s="48" t="s">
        <v>85</v>
      </c>
      <c r="D53" s="45" t="s">
        <v>86</v>
      </c>
      <c r="E53" s="47" t="s">
        <v>10</v>
      </c>
      <c r="F53" s="59" t="s">
        <v>38</v>
      </c>
      <c r="G53" s="51">
        <v>6.9</v>
      </c>
      <c r="H53" s="52" t="s">
        <v>8</v>
      </c>
      <c r="I53" s="52" t="s">
        <v>8</v>
      </c>
      <c r="J53" s="47" t="s">
        <v>32</v>
      </c>
      <c r="K53" s="47" t="s">
        <v>65</v>
      </c>
      <c r="L53" s="85"/>
      <c r="M53" s="65"/>
      <c r="N53" s="47" t="s">
        <v>76</v>
      </c>
      <c r="O53" s="113">
        <v>27</v>
      </c>
      <c r="U53" s="70" t="str">
        <f t="shared" si="0"/>
        <v>Thượng Lê Anh Bảo12A2</v>
      </c>
      <c r="V53" s="70">
        <f t="shared" si="1"/>
        <v>1</v>
      </c>
      <c r="W53" s="81" t="str">
        <f t="shared" si="2"/>
        <v>Bảo</v>
      </c>
      <c r="X53" s="81" t="str">
        <f t="shared" si="7"/>
        <v>Bảo12A2</v>
      </c>
      <c r="Y53" s="81">
        <f t="shared" si="3"/>
        <v>1</v>
      </c>
      <c r="Z53" s="70" t="str">
        <f t="shared" si="4"/>
        <v>Thượng Lê Anh</v>
      </c>
      <c r="AA53" s="81" t="str">
        <f t="shared" si="8"/>
        <v>Anh</v>
      </c>
      <c r="AB53" s="70" t="str">
        <f t="shared" si="5"/>
        <v>Anh Bảo12A2</v>
      </c>
      <c r="AC53" s="70">
        <f t="shared" si="6"/>
        <v>1</v>
      </c>
    </row>
    <row r="54" spans="1:29" ht="15.75" x14ac:dyDescent="0.25">
      <c r="A54" s="47">
        <v>50</v>
      </c>
      <c r="B54" s="47" t="s">
        <v>20</v>
      </c>
      <c r="C54" s="48" t="s">
        <v>380</v>
      </c>
      <c r="D54" s="45" t="s">
        <v>381</v>
      </c>
      <c r="E54" s="47" t="s">
        <v>10</v>
      </c>
      <c r="F54" s="59" t="s">
        <v>38</v>
      </c>
      <c r="G54" s="51">
        <v>7.3</v>
      </c>
      <c r="H54" s="52" t="s">
        <v>8</v>
      </c>
      <c r="I54" s="52" t="s">
        <v>8</v>
      </c>
      <c r="J54" s="47" t="s">
        <v>32</v>
      </c>
      <c r="K54" s="47" t="s">
        <v>65</v>
      </c>
      <c r="L54" s="96" t="s">
        <v>736</v>
      </c>
      <c r="M54" s="65"/>
      <c r="N54" s="47" t="s">
        <v>76</v>
      </c>
      <c r="O54" s="113">
        <v>28</v>
      </c>
      <c r="U54" s="70" t="str">
        <f t="shared" si="0"/>
        <v>Lý Phi Bằng12A2</v>
      </c>
      <c r="V54" s="70">
        <f t="shared" si="1"/>
        <v>1</v>
      </c>
      <c r="W54" s="81" t="str">
        <f t="shared" si="2"/>
        <v>Bằng</v>
      </c>
      <c r="X54" s="81" t="str">
        <f t="shared" si="7"/>
        <v>Bằng12A2</v>
      </c>
      <c r="Y54" s="81">
        <f t="shared" si="3"/>
        <v>1</v>
      </c>
      <c r="Z54" s="70" t="str">
        <f t="shared" si="4"/>
        <v>Lý Phi</v>
      </c>
      <c r="AA54" s="81" t="str">
        <f t="shared" si="8"/>
        <v>Phi</v>
      </c>
      <c r="AB54" s="70" t="str">
        <f t="shared" si="5"/>
        <v>Phi Bằng12A2</v>
      </c>
      <c r="AC54" s="70">
        <f t="shared" si="6"/>
        <v>1</v>
      </c>
    </row>
    <row r="55" spans="1:29" ht="15.75" x14ac:dyDescent="0.25">
      <c r="A55" s="47">
        <v>51</v>
      </c>
      <c r="B55" s="47" t="s">
        <v>25</v>
      </c>
      <c r="C55" s="48" t="s">
        <v>673</v>
      </c>
      <c r="D55" s="45" t="s">
        <v>674</v>
      </c>
      <c r="E55" s="47" t="s">
        <v>7</v>
      </c>
      <c r="F55" s="59" t="s">
        <v>38</v>
      </c>
      <c r="G55" s="51">
        <v>7.6</v>
      </c>
      <c r="H55" s="52" t="s">
        <v>8</v>
      </c>
      <c r="I55" s="52" t="s">
        <v>9</v>
      </c>
      <c r="J55" s="47" t="s">
        <v>32</v>
      </c>
      <c r="K55" s="47" t="s">
        <v>65</v>
      </c>
      <c r="L55" s="85"/>
      <c r="M55" s="65"/>
      <c r="N55" s="47" t="s">
        <v>76</v>
      </c>
      <c r="O55" s="113">
        <v>33</v>
      </c>
      <c r="U55" s="70" t="str">
        <f t="shared" si="0"/>
        <v>Nguyễn Ngọc Bảo Châu12A2</v>
      </c>
      <c r="V55" s="70">
        <f t="shared" si="1"/>
        <v>1</v>
      </c>
      <c r="W55" s="81" t="str">
        <f t="shared" si="2"/>
        <v>Châu</v>
      </c>
      <c r="X55" s="81" t="str">
        <f t="shared" si="7"/>
        <v>Châu12A2</v>
      </c>
      <c r="Y55" s="81">
        <f t="shared" si="3"/>
        <v>1</v>
      </c>
      <c r="Z55" s="70" t="str">
        <f t="shared" si="4"/>
        <v>Nguyễn Ngọc Bảo</v>
      </c>
      <c r="AA55" s="81" t="str">
        <f t="shared" si="8"/>
        <v>Bảo</v>
      </c>
      <c r="AB55" s="70" t="str">
        <f t="shared" si="5"/>
        <v>Bảo Châu12A2</v>
      </c>
      <c r="AC55" s="70">
        <f t="shared" si="6"/>
        <v>1</v>
      </c>
    </row>
    <row r="56" spans="1:29" ht="15.75" x14ac:dyDescent="0.25">
      <c r="A56" s="47">
        <v>52</v>
      </c>
      <c r="B56" s="47" t="s">
        <v>26</v>
      </c>
      <c r="C56" s="48" t="s">
        <v>163</v>
      </c>
      <c r="D56" s="45" t="s">
        <v>164</v>
      </c>
      <c r="E56" s="47" t="s">
        <v>7</v>
      </c>
      <c r="F56" s="59" t="s">
        <v>38</v>
      </c>
      <c r="G56" s="51">
        <v>7.4</v>
      </c>
      <c r="H56" s="52" t="s">
        <v>8</v>
      </c>
      <c r="I56" s="52" t="s">
        <v>9</v>
      </c>
      <c r="J56" s="72" t="s">
        <v>32</v>
      </c>
      <c r="K56" s="47" t="s">
        <v>65</v>
      </c>
      <c r="L56" s="85"/>
      <c r="M56" s="85"/>
      <c r="N56" s="47" t="s">
        <v>76</v>
      </c>
      <c r="O56" s="113">
        <v>36</v>
      </c>
      <c r="U56" s="70" t="str">
        <f t="shared" si="0"/>
        <v>Trần Ngọc Linh Chi12A2</v>
      </c>
      <c r="V56" s="70">
        <f t="shared" si="1"/>
        <v>1</v>
      </c>
      <c r="W56" s="81" t="str">
        <f t="shared" si="2"/>
        <v>Chi</v>
      </c>
      <c r="X56" s="81" t="str">
        <f t="shared" si="7"/>
        <v>Chi12A2</v>
      </c>
      <c r="Y56" s="81">
        <f t="shared" si="3"/>
        <v>1</v>
      </c>
      <c r="Z56" s="70" t="str">
        <f t="shared" si="4"/>
        <v>Trần Ngọc Linh</v>
      </c>
      <c r="AA56" s="81" t="str">
        <f t="shared" si="8"/>
        <v>Linh</v>
      </c>
      <c r="AB56" s="70" t="str">
        <f t="shared" si="5"/>
        <v>Linh Chi12A2</v>
      </c>
      <c r="AC56" s="70">
        <f t="shared" si="6"/>
        <v>1</v>
      </c>
    </row>
    <row r="57" spans="1:29" ht="15.75" x14ac:dyDescent="0.25">
      <c r="A57" s="47">
        <v>53</v>
      </c>
      <c r="B57" s="47" t="s">
        <v>17</v>
      </c>
      <c r="C57" s="48" t="s">
        <v>91</v>
      </c>
      <c r="D57" s="45" t="s">
        <v>92</v>
      </c>
      <c r="E57" s="47" t="s">
        <v>7</v>
      </c>
      <c r="F57" s="59" t="s">
        <v>38</v>
      </c>
      <c r="G57" s="51">
        <v>7.9</v>
      </c>
      <c r="H57" s="52" t="s">
        <v>8</v>
      </c>
      <c r="I57" s="52" t="s">
        <v>9</v>
      </c>
      <c r="J57" s="47" t="s">
        <v>32</v>
      </c>
      <c r="K57" s="47" t="s">
        <v>65</v>
      </c>
      <c r="L57" s="85"/>
      <c r="M57" s="65"/>
      <c r="N57" s="47" t="s">
        <v>76</v>
      </c>
      <c r="O57" s="113">
        <v>43</v>
      </c>
      <c r="U57" s="70" t="str">
        <f t="shared" si="0"/>
        <v>Nguyễn Thúy Diễm12A2</v>
      </c>
      <c r="V57" s="70">
        <f t="shared" si="1"/>
        <v>1</v>
      </c>
      <c r="W57" s="81" t="str">
        <f t="shared" si="2"/>
        <v>Diễm</v>
      </c>
      <c r="X57" s="81" t="str">
        <f t="shared" si="7"/>
        <v>Diễm12A2</v>
      </c>
      <c r="Y57" s="81">
        <f t="shared" si="3"/>
        <v>1</v>
      </c>
      <c r="Z57" s="70" t="str">
        <f t="shared" si="4"/>
        <v>Nguyễn Thúy</v>
      </c>
      <c r="AA57" s="81" t="str">
        <f t="shared" si="8"/>
        <v>Thúy</v>
      </c>
      <c r="AB57" s="70" t="str">
        <f t="shared" si="5"/>
        <v>Thúy Diễm12A2</v>
      </c>
      <c r="AC57" s="70">
        <f t="shared" si="6"/>
        <v>1</v>
      </c>
    </row>
    <row r="58" spans="1:29" ht="15.75" x14ac:dyDescent="0.25">
      <c r="A58" s="47">
        <v>54</v>
      </c>
      <c r="B58" s="47" t="s">
        <v>23</v>
      </c>
      <c r="C58" s="48" t="s">
        <v>568</v>
      </c>
      <c r="D58" s="45" t="s">
        <v>569</v>
      </c>
      <c r="E58" s="47" t="s">
        <v>10</v>
      </c>
      <c r="F58" s="59" t="s">
        <v>38</v>
      </c>
      <c r="G58" s="51">
        <v>7.4</v>
      </c>
      <c r="H58" s="52" t="s">
        <v>8</v>
      </c>
      <c r="I58" s="52" t="s">
        <v>9</v>
      </c>
      <c r="J58" s="72" t="s">
        <v>32</v>
      </c>
      <c r="K58" s="47" t="s">
        <v>65</v>
      </c>
      <c r="L58" s="85"/>
      <c r="M58" s="65"/>
      <c r="N58" s="47" t="s">
        <v>76</v>
      </c>
      <c r="O58" s="113">
        <v>51</v>
      </c>
      <c r="U58" s="70" t="str">
        <f t="shared" si="0"/>
        <v>Bùi Tấn Duy12A2</v>
      </c>
      <c r="V58" s="70">
        <f t="shared" si="1"/>
        <v>1</v>
      </c>
      <c r="W58" s="81" t="str">
        <f t="shared" si="2"/>
        <v>Duy</v>
      </c>
      <c r="X58" s="81" t="str">
        <f t="shared" si="7"/>
        <v>Duy12A2</v>
      </c>
      <c r="Y58" s="81">
        <f t="shared" si="3"/>
        <v>1</v>
      </c>
      <c r="Z58" s="70" t="str">
        <f t="shared" si="4"/>
        <v>Bùi Tấn</v>
      </c>
      <c r="AA58" s="81" t="str">
        <f t="shared" si="8"/>
        <v>Tấn</v>
      </c>
      <c r="AB58" s="70" t="str">
        <f t="shared" si="5"/>
        <v>Tấn Duy12A2</v>
      </c>
      <c r="AC58" s="70">
        <f t="shared" si="6"/>
        <v>1</v>
      </c>
    </row>
    <row r="59" spans="1:29" ht="15.75" x14ac:dyDescent="0.25">
      <c r="A59" s="47">
        <v>55</v>
      </c>
      <c r="B59" s="47" t="s">
        <v>17</v>
      </c>
      <c r="C59" s="48" t="s">
        <v>95</v>
      </c>
      <c r="D59" s="45" t="s">
        <v>96</v>
      </c>
      <c r="E59" s="47" t="s">
        <v>10</v>
      </c>
      <c r="F59" s="59" t="s">
        <v>38</v>
      </c>
      <c r="G59" s="51">
        <v>6.5</v>
      </c>
      <c r="H59" s="52" t="s">
        <v>31</v>
      </c>
      <c r="I59" s="52" t="s">
        <v>8</v>
      </c>
      <c r="J59" s="72"/>
      <c r="K59" s="47" t="s">
        <v>65</v>
      </c>
      <c r="L59" s="85"/>
      <c r="M59" s="65"/>
      <c r="N59" s="47" t="s">
        <v>76</v>
      </c>
      <c r="O59" s="113">
        <v>57</v>
      </c>
      <c r="U59" s="70" t="str">
        <f t="shared" si="0"/>
        <v>Nguyễn Thái Dương12A2</v>
      </c>
      <c r="V59" s="70">
        <f t="shared" si="1"/>
        <v>1</v>
      </c>
      <c r="W59" s="81" t="str">
        <f t="shared" si="2"/>
        <v>Dương</v>
      </c>
      <c r="X59" s="81" t="str">
        <f t="shared" si="7"/>
        <v>Dương12A2</v>
      </c>
      <c r="Y59" s="81">
        <f t="shared" si="3"/>
        <v>1</v>
      </c>
      <c r="Z59" s="70" t="str">
        <f t="shared" si="4"/>
        <v>Nguyễn Thái</v>
      </c>
      <c r="AA59" s="81" t="str">
        <f t="shared" si="8"/>
        <v>Thái</v>
      </c>
      <c r="AB59" s="70" t="str">
        <f t="shared" si="5"/>
        <v>Thái Dương12A2</v>
      </c>
      <c r="AC59" s="70">
        <f t="shared" si="6"/>
        <v>1</v>
      </c>
    </row>
    <row r="60" spans="1:29" ht="15.75" x14ac:dyDescent="0.25">
      <c r="A60" s="47">
        <v>56</v>
      </c>
      <c r="B60" s="47" t="s">
        <v>19</v>
      </c>
      <c r="C60" s="48" t="s">
        <v>312</v>
      </c>
      <c r="D60" s="45" t="s">
        <v>313</v>
      </c>
      <c r="E60" s="47" t="s">
        <v>10</v>
      </c>
      <c r="F60" s="59" t="s">
        <v>38</v>
      </c>
      <c r="G60" s="51">
        <v>7.2</v>
      </c>
      <c r="H60" s="52" t="s">
        <v>8</v>
      </c>
      <c r="I60" s="52" t="s">
        <v>8</v>
      </c>
      <c r="J60" s="47" t="s">
        <v>32</v>
      </c>
      <c r="K60" s="47" t="s">
        <v>65</v>
      </c>
      <c r="L60" s="96" t="s">
        <v>733</v>
      </c>
      <c r="M60" s="85"/>
      <c r="N60" s="47" t="s">
        <v>76</v>
      </c>
      <c r="O60" s="113">
        <v>63</v>
      </c>
      <c r="U60" s="70" t="str">
        <f t="shared" si="0"/>
        <v>Trần Thành Đạt12A2</v>
      </c>
      <c r="V60" s="70">
        <f t="shared" si="1"/>
        <v>1</v>
      </c>
      <c r="W60" s="81" t="str">
        <f t="shared" si="2"/>
        <v>Đạt</v>
      </c>
      <c r="X60" s="81" t="str">
        <f t="shared" si="7"/>
        <v>Đạt12A2</v>
      </c>
      <c r="Y60" s="81">
        <f t="shared" si="3"/>
        <v>1</v>
      </c>
      <c r="Z60" s="70" t="str">
        <f t="shared" si="4"/>
        <v>Trần Thành</v>
      </c>
      <c r="AA60" s="81" t="str">
        <f t="shared" si="8"/>
        <v>Thành</v>
      </c>
      <c r="AB60" s="70" t="str">
        <f t="shared" si="5"/>
        <v>Thành Đạt12A2</v>
      </c>
      <c r="AC60" s="70">
        <f t="shared" si="6"/>
        <v>1</v>
      </c>
    </row>
    <row r="61" spans="1:29" ht="15.75" x14ac:dyDescent="0.25">
      <c r="A61" s="47">
        <v>57</v>
      </c>
      <c r="B61" s="47" t="s">
        <v>25</v>
      </c>
      <c r="C61" s="48" t="s">
        <v>679</v>
      </c>
      <c r="D61" s="45" t="s">
        <v>211</v>
      </c>
      <c r="E61" s="47" t="s">
        <v>10</v>
      </c>
      <c r="F61" s="59" t="s">
        <v>38</v>
      </c>
      <c r="G61" s="51">
        <v>6.8</v>
      </c>
      <c r="H61" s="52" t="s">
        <v>31</v>
      </c>
      <c r="I61" s="52" t="s">
        <v>9</v>
      </c>
      <c r="J61" s="47"/>
      <c r="K61" s="47" t="s">
        <v>65</v>
      </c>
      <c r="L61" s="85"/>
      <c r="M61" s="65"/>
      <c r="N61" s="47" t="s">
        <v>76</v>
      </c>
      <c r="O61" s="113">
        <v>78</v>
      </c>
      <c r="U61" s="70" t="str">
        <f t="shared" si="0"/>
        <v>Lê Minh Hải12A2</v>
      </c>
      <c r="V61" s="70">
        <f t="shared" si="1"/>
        <v>1</v>
      </c>
      <c r="W61" s="81" t="str">
        <f t="shared" si="2"/>
        <v>Hải</v>
      </c>
      <c r="X61" s="81" t="str">
        <f t="shared" si="7"/>
        <v>Hải12A2</v>
      </c>
      <c r="Y61" s="81">
        <f t="shared" si="3"/>
        <v>1</v>
      </c>
      <c r="Z61" s="70" t="str">
        <f t="shared" si="4"/>
        <v>Lê Minh</v>
      </c>
      <c r="AA61" s="81" t="str">
        <f t="shared" si="8"/>
        <v>Minh</v>
      </c>
      <c r="AB61" s="70" t="str">
        <f t="shared" si="5"/>
        <v>Minh Hải12A2</v>
      </c>
      <c r="AC61" s="70">
        <f t="shared" si="6"/>
        <v>1</v>
      </c>
    </row>
    <row r="62" spans="1:29" ht="15.75" x14ac:dyDescent="0.25">
      <c r="A62" s="47">
        <v>58</v>
      </c>
      <c r="B62" s="47" t="s">
        <v>23</v>
      </c>
      <c r="C62" s="48" t="s">
        <v>575</v>
      </c>
      <c r="D62" s="45" t="s">
        <v>276</v>
      </c>
      <c r="E62" s="47" t="s">
        <v>7</v>
      </c>
      <c r="F62" s="59" t="s">
        <v>38</v>
      </c>
      <c r="G62" s="51">
        <v>7.7</v>
      </c>
      <c r="H62" s="52" t="s">
        <v>8</v>
      </c>
      <c r="I62" s="52" t="s">
        <v>9</v>
      </c>
      <c r="J62" s="47" t="s">
        <v>32</v>
      </c>
      <c r="K62" s="47" t="s">
        <v>65</v>
      </c>
      <c r="L62" s="97"/>
      <c r="M62" s="65"/>
      <c r="N62" s="47" t="s">
        <v>76</v>
      </c>
      <c r="O62" s="113">
        <v>94</v>
      </c>
      <c r="U62" s="70" t="str">
        <f t="shared" si="0"/>
        <v>Nguyễn Thị Mỹ Hiền12A2</v>
      </c>
      <c r="V62" s="70">
        <f t="shared" si="1"/>
        <v>1</v>
      </c>
      <c r="W62" s="81" t="str">
        <f t="shared" si="2"/>
        <v>Hiền</v>
      </c>
      <c r="X62" s="81" t="str">
        <f t="shared" si="7"/>
        <v>Hiền12A2</v>
      </c>
      <c r="Y62" s="81">
        <f t="shared" si="3"/>
        <v>1</v>
      </c>
      <c r="Z62" s="70" t="str">
        <f t="shared" si="4"/>
        <v>Nguyễn Thị Mỹ</v>
      </c>
      <c r="AA62" s="81" t="str">
        <f t="shared" si="8"/>
        <v>Mỹ</v>
      </c>
      <c r="AB62" s="70" t="str">
        <f t="shared" si="5"/>
        <v>Mỹ Hiền12A2</v>
      </c>
      <c r="AC62" s="70">
        <f t="shared" si="6"/>
        <v>1</v>
      </c>
    </row>
    <row r="63" spans="1:29" ht="15.75" x14ac:dyDescent="0.25">
      <c r="A63" s="47">
        <v>59</v>
      </c>
      <c r="B63" s="47" t="s">
        <v>18</v>
      </c>
      <c r="C63" s="48" t="s">
        <v>241</v>
      </c>
      <c r="D63" s="45" t="s">
        <v>187</v>
      </c>
      <c r="E63" s="47" t="s">
        <v>10</v>
      </c>
      <c r="F63" s="59" t="s">
        <v>38</v>
      </c>
      <c r="G63" s="51">
        <v>5.5</v>
      </c>
      <c r="H63" s="52" t="s">
        <v>15</v>
      </c>
      <c r="I63" s="52" t="s">
        <v>8</v>
      </c>
      <c r="J63" s="72"/>
      <c r="K63" s="47" t="s">
        <v>65</v>
      </c>
      <c r="L63" s="85" t="s">
        <v>722</v>
      </c>
      <c r="M63" s="65"/>
      <c r="N63" s="47" t="s">
        <v>48</v>
      </c>
      <c r="O63" s="113">
        <v>101</v>
      </c>
      <c r="U63" s="70" t="str">
        <f t="shared" si="0"/>
        <v>Hà Thanh Hòa12A2</v>
      </c>
      <c r="V63" s="70">
        <f t="shared" si="1"/>
        <v>1</v>
      </c>
      <c r="W63" s="81" t="str">
        <f t="shared" si="2"/>
        <v>Hòa</v>
      </c>
      <c r="X63" s="81" t="str">
        <f t="shared" si="7"/>
        <v>Hòa12A2</v>
      </c>
      <c r="Y63" s="81">
        <f t="shared" si="3"/>
        <v>1</v>
      </c>
      <c r="Z63" s="70" t="str">
        <f t="shared" si="4"/>
        <v>Hà Thanh</v>
      </c>
      <c r="AA63" s="81" t="str">
        <f t="shared" si="8"/>
        <v>Thanh</v>
      </c>
      <c r="AB63" s="70" t="str">
        <f t="shared" si="5"/>
        <v>Thanh Hòa12A2</v>
      </c>
      <c r="AC63" s="70">
        <f t="shared" si="6"/>
        <v>1</v>
      </c>
    </row>
    <row r="64" spans="1:29" ht="15.75" x14ac:dyDescent="0.25">
      <c r="A64" s="47">
        <v>60</v>
      </c>
      <c r="B64" s="47" t="s">
        <v>18</v>
      </c>
      <c r="C64" s="48" t="s">
        <v>242</v>
      </c>
      <c r="D64" s="45" t="s">
        <v>243</v>
      </c>
      <c r="E64" s="47" t="s">
        <v>10</v>
      </c>
      <c r="F64" s="59" t="s">
        <v>38</v>
      </c>
      <c r="G64" s="51">
        <v>8.3000000000000007</v>
      </c>
      <c r="H64" s="52" t="s">
        <v>8</v>
      </c>
      <c r="I64" s="52" t="s">
        <v>9</v>
      </c>
      <c r="J64" s="47" t="s">
        <v>32</v>
      </c>
      <c r="K64" s="47" t="s">
        <v>65</v>
      </c>
      <c r="L64" s="96"/>
      <c r="M64" s="65"/>
      <c r="N64" s="47" t="s">
        <v>76</v>
      </c>
      <c r="O64" s="113">
        <v>104</v>
      </c>
      <c r="U64" s="70" t="str">
        <f t="shared" si="0"/>
        <v>Nguyễn Đức Hoàng12A2</v>
      </c>
      <c r="V64" s="70">
        <f t="shared" si="1"/>
        <v>1</v>
      </c>
      <c r="W64" s="81" t="str">
        <f t="shared" si="2"/>
        <v>Hoàng</v>
      </c>
      <c r="X64" s="81" t="str">
        <f t="shared" si="7"/>
        <v>Hoàng12A2</v>
      </c>
      <c r="Y64" s="81">
        <f t="shared" si="3"/>
        <v>1</v>
      </c>
      <c r="Z64" s="70" t="str">
        <f t="shared" si="4"/>
        <v>Nguyễn Đức</v>
      </c>
      <c r="AA64" s="81" t="str">
        <f t="shared" si="8"/>
        <v>Đức</v>
      </c>
      <c r="AB64" s="70" t="str">
        <f t="shared" si="5"/>
        <v>Đức Hoàng12A2</v>
      </c>
      <c r="AC64" s="70">
        <f t="shared" si="6"/>
        <v>1</v>
      </c>
    </row>
    <row r="65" spans="1:29" ht="15.75" x14ac:dyDescent="0.25">
      <c r="A65" s="47">
        <v>61</v>
      </c>
      <c r="B65" s="47" t="s">
        <v>21</v>
      </c>
      <c r="C65" s="48" t="s">
        <v>440</v>
      </c>
      <c r="D65" s="45" t="s">
        <v>104</v>
      </c>
      <c r="E65" s="47" t="s">
        <v>10</v>
      </c>
      <c r="F65" s="59" t="s">
        <v>38</v>
      </c>
      <c r="G65" s="51">
        <v>7.3</v>
      </c>
      <c r="H65" s="52" t="s">
        <v>8</v>
      </c>
      <c r="I65" s="52" t="s">
        <v>9</v>
      </c>
      <c r="J65" s="47" t="s">
        <v>32</v>
      </c>
      <c r="K65" s="47" t="s">
        <v>65</v>
      </c>
      <c r="L65" s="96"/>
      <c r="M65" s="65"/>
      <c r="N65" s="47" t="s">
        <v>76</v>
      </c>
      <c r="O65" s="113">
        <v>108</v>
      </c>
      <c r="U65" s="70" t="str">
        <f t="shared" si="0"/>
        <v>Giang Thành Hùng12A2</v>
      </c>
      <c r="V65" s="70">
        <f t="shared" si="1"/>
        <v>1</v>
      </c>
      <c r="W65" s="81" t="str">
        <f t="shared" si="2"/>
        <v>Hùng</v>
      </c>
      <c r="X65" s="81" t="str">
        <f t="shared" si="7"/>
        <v>Hùng12A2</v>
      </c>
      <c r="Y65" s="81">
        <f t="shared" si="3"/>
        <v>1</v>
      </c>
      <c r="Z65" s="70" t="str">
        <f t="shared" si="4"/>
        <v>Giang Thành</v>
      </c>
      <c r="AA65" s="81" t="str">
        <f t="shared" si="8"/>
        <v>Thành</v>
      </c>
      <c r="AB65" s="70" t="str">
        <f t="shared" si="5"/>
        <v>Thành Hùng12A2</v>
      </c>
      <c r="AC65" s="70">
        <f t="shared" si="6"/>
        <v>1</v>
      </c>
    </row>
    <row r="66" spans="1:29" ht="15.75" x14ac:dyDescent="0.25">
      <c r="A66" s="47">
        <v>62</v>
      </c>
      <c r="B66" s="47" t="s">
        <v>21</v>
      </c>
      <c r="C66" s="48" t="s">
        <v>442</v>
      </c>
      <c r="D66" s="45" t="s">
        <v>443</v>
      </c>
      <c r="E66" s="47" t="s">
        <v>10</v>
      </c>
      <c r="F66" s="59" t="s">
        <v>38</v>
      </c>
      <c r="G66" s="51">
        <v>8.3000000000000007</v>
      </c>
      <c r="H66" s="52" t="s">
        <v>12</v>
      </c>
      <c r="I66" s="52" t="s">
        <v>9</v>
      </c>
      <c r="J66" s="47" t="s">
        <v>12</v>
      </c>
      <c r="K66" s="47" t="s">
        <v>65</v>
      </c>
      <c r="L66" s="96"/>
      <c r="M66" s="65"/>
      <c r="N66" s="47" t="s">
        <v>76</v>
      </c>
      <c r="O66" s="113">
        <v>117</v>
      </c>
      <c r="U66" s="70" t="str">
        <f t="shared" si="0"/>
        <v>Nguyễn Đình Minh Huy12A2</v>
      </c>
      <c r="V66" s="70">
        <f t="shared" si="1"/>
        <v>1</v>
      </c>
      <c r="W66" s="81" t="str">
        <f t="shared" si="2"/>
        <v>Huy</v>
      </c>
      <c r="X66" s="81" t="str">
        <f t="shared" si="7"/>
        <v>Huy12A2</v>
      </c>
      <c r="Y66" s="81">
        <f t="shared" si="3"/>
        <v>1</v>
      </c>
      <c r="Z66" s="70" t="str">
        <f t="shared" si="4"/>
        <v>Nguyễn Đình Minh</v>
      </c>
      <c r="AA66" s="81" t="str">
        <f t="shared" si="8"/>
        <v>Minh</v>
      </c>
      <c r="AB66" s="70" t="str">
        <f t="shared" si="5"/>
        <v>Minh Huy12A2</v>
      </c>
      <c r="AC66" s="70">
        <f t="shared" si="6"/>
        <v>1</v>
      </c>
    </row>
    <row r="67" spans="1:29" ht="15.75" x14ac:dyDescent="0.25">
      <c r="A67" s="47">
        <v>63</v>
      </c>
      <c r="B67" s="47" t="s">
        <v>24</v>
      </c>
      <c r="C67" s="48" t="s">
        <v>628</v>
      </c>
      <c r="D67" s="45" t="s">
        <v>479</v>
      </c>
      <c r="E67" s="47" t="s">
        <v>10</v>
      </c>
      <c r="F67" s="59" t="s">
        <v>38</v>
      </c>
      <c r="G67" s="51">
        <v>7.5</v>
      </c>
      <c r="H67" s="52" t="s">
        <v>8</v>
      </c>
      <c r="I67" s="52" t="s">
        <v>9</v>
      </c>
      <c r="J67" s="47" t="s">
        <v>32</v>
      </c>
      <c r="K67" s="47" t="s">
        <v>65</v>
      </c>
      <c r="L67" s="96"/>
      <c r="M67" s="65"/>
      <c r="N67" s="47" t="s">
        <v>76</v>
      </c>
      <c r="O67" s="113">
        <v>124</v>
      </c>
      <c r="U67" s="70" t="str">
        <f t="shared" si="0"/>
        <v>Phạm Sung Huyn12A2</v>
      </c>
      <c r="V67" s="70">
        <f t="shared" si="1"/>
        <v>1</v>
      </c>
      <c r="W67" s="81" t="str">
        <f t="shared" si="2"/>
        <v>Huyn</v>
      </c>
      <c r="X67" s="81" t="str">
        <f t="shared" si="7"/>
        <v>Huyn12A2</v>
      </c>
      <c r="Y67" s="81">
        <f t="shared" si="3"/>
        <v>1</v>
      </c>
      <c r="Z67" s="70" t="str">
        <f t="shared" si="4"/>
        <v>Phạm Sung</v>
      </c>
      <c r="AA67" s="81" t="str">
        <f t="shared" si="8"/>
        <v>Sung</v>
      </c>
      <c r="AB67" s="70" t="str">
        <f t="shared" si="5"/>
        <v>Sung Huyn12A2</v>
      </c>
      <c r="AC67" s="70">
        <f t="shared" si="6"/>
        <v>1</v>
      </c>
    </row>
    <row r="68" spans="1:29" ht="15.75" x14ac:dyDescent="0.25">
      <c r="A68" s="47">
        <v>64</v>
      </c>
      <c r="B68" s="47" t="s">
        <v>20</v>
      </c>
      <c r="C68" s="48" t="s">
        <v>402</v>
      </c>
      <c r="D68" s="45" t="s">
        <v>403</v>
      </c>
      <c r="E68" s="47" t="s">
        <v>7</v>
      </c>
      <c r="F68" s="59" t="s">
        <v>38</v>
      </c>
      <c r="G68" s="51">
        <v>7.4</v>
      </c>
      <c r="H68" s="52" t="s">
        <v>8</v>
      </c>
      <c r="I68" s="52" t="s">
        <v>9</v>
      </c>
      <c r="J68" s="47" t="s">
        <v>32</v>
      </c>
      <c r="K68" s="47" t="s">
        <v>65</v>
      </c>
      <c r="L68" s="96"/>
      <c r="M68" s="65"/>
      <c r="N68" s="47" t="s">
        <v>76</v>
      </c>
      <c r="O68" s="113">
        <v>132</v>
      </c>
      <c r="U68" s="70" t="str">
        <f t="shared" ref="U68:U130" si="9">C68&amp;F68</f>
        <v>Nguyễn Trần Mai Khanh12A2</v>
      </c>
      <c r="V68" s="70">
        <f t="shared" si="1"/>
        <v>1</v>
      </c>
      <c r="W68" s="81" t="str">
        <f t="shared" ref="W68:W130" si="10">RIGHT(C68,LEN(C68)-FIND("@",SUBSTITUTE(C68," ","@",LEN(C68)-LEN(SUBSTITUTE(C68," ","")))))</f>
        <v>Khanh</v>
      </c>
      <c r="X68" s="81" t="str">
        <f t="shared" si="7"/>
        <v>Khanh12A2</v>
      </c>
      <c r="Y68" s="81">
        <f t="shared" si="3"/>
        <v>1</v>
      </c>
      <c r="Z68" s="70" t="str">
        <f t="shared" ref="Z68:Z130" si="11">LEFT(C68,LEN(C68)-LEN(W68)-1)</f>
        <v>Nguyễn Trần Mai</v>
      </c>
      <c r="AA68" s="81" t="str">
        <f t="shared" si="8"/>
        <v>Mai</v>
      </c>
      <c r="AB68" s="70" t="str">
        <f t="shared" ref="AB68:AB130" si="12">AA68&amp;" "&amp;W68&amp;F68</f>
        <v>Mai Khanh12A2</v>
      </c>
      <c r="AC68" s="70">
        <f t="shared" si="6"/>
        <v>1</v>
      </c>
    </row>
    <row r="69" spans="1:29" ht="15.75" x14ac:dyDescent="0.25">
      <c r="A69" s="47">
        <v>65</v>
      </c>
      <c r="B69" s="47" t="s">
        <v>19</v>
      </c>
      <c r="C69" s="48" t="s">
        <v>322</v>
      </c>
      <c r="D69" s="45" t="s">
        <v>284</v>
      </c>
      <c r="E69" s="47" t="s">
        <v>10</v>
      </c>
      <c r="F69" s="59" t="s">
        <v>38</v>
      </c>
      <c r="G69" s="51">
        <v>7.1</v>
      </c>
      <c r="H69" s="52" t="s">
        <v>31</v>
      </c>
      <c r="I69" s="52" t="s">
        <v>9</v>
      </c>
      <c r="J69" s="47"/>
      <c r="K69" s="47" t="s">
        <v>65</v>
      </c>
      <c r="L69" s="96"/>
      <c r="M69" s="65"/>
      <c r="N69" s="47" t="s">
        <v>76</v>
      </c>
      <c r="O69" s="113">
        <v>145</v>
      </c>
      <c r="U69" s="70" t="str">
        <f t="shared" si="9"/>
        <v>Nguyễn Thành Lên12A2</v>
      </c>
      <c r="V69" s="70">
        <f t="shared" ref="V69:V132" si="13">COUNTIF($U$5:$U$397,U69)</f>
        <v>1</v>
      </c>
      <c r="W69" s="81" t="str">
        <f t="shared" si="10"/>
        <v>Lên</v>
      </c>
      <c r="X69" s="81" t="str">
        <f t="shared" ref="X69:X131" si="14">W69&amp;F69</f>
        <v>Lên12A2</v>
      </c>
      <c r="Y69" s="81">
        <f t="shared" ref="Y69:Y132" si="15">COUNTIF($X$5:$X$397,X69)</f>
        <v>1</v>
      </c>
      <c r="Z69" s="70" t="str">
        <f t="shared" si="11"/>
        <v>Nguyễn Thành</v>
      </c>
      <c r="AA69" s="81" t="str">
        <f t="shared" ref="AA69:AA131" si="16">RIGHT(Z69,LEN(Z69)-FIND("@",SUBSTITUTE(Z69," ","@",LEN(Z69)-LEN(SUBSTITUTE(Z69," ","")))))</f>
        <v>Thành</v>
      </c>
      <c r="AB69" s="70" t="str">
        <f t="shared" si="12"/>
        <v>Thành Lên12A2</v>
      </c>
      <c r="AC69" s="70">
        <f t="shared" ref="AC69:AC132" si="17">COUNTIF($AB$5:$AB$397,AB69)</f>
        <v>1</v>
      </c>
    </row>
    <row r="70" spans="1:29" ht="15.75" x14ac:dyDescent="0.25">
      <c r="A70" s="47">
        <v>66</v>
      </c>
      <c r="B70" s="47" t="s">
        <v>17</v>
      </c>
      <c r="C70" s="48" t="s">
        <v>116</v>
      </c>
      <c r="D70" s="45" t="s">
        <v>117</v>
      </c>
      <c r="E70" s="47" t="s">
        <v>7</v>
      </c>
      <c r="F70" s="59" t="s">
        <v>38</v>
      </c>
      <c r="G70" s="51">
        <v>7.8</v>
      </c>
      <c r="H70" s="52" t="s">
        <v>8</v>
      </c>
      <c r="I70" s="52" t="s">
        <v>9</v>
      </c>
      <c r="J70" s="47" t="s">
        <v>32</v>
      </c>
      <c r="K70" s="47" t="s">
        <v>65</v>
      </c>
      <c r="L70" s="96"/>
      <c r="M70" s="65"/>
      <c r="N70" s="47" t="s">
        <v>76</v>
      </c>
      <c r="O70" s="113">
        <v>152</v>
      </c>
      <c r="U70" s="70" t="str">
        <f t="shared" si="9"/>
        <v>Nguyễn Thị Phương Linh12A2</v>
      </c>
      <c r="V70" s="70">
        <f t="shared" si="13"/>
        <v>1</v>
      </c>
      <c r="W70" s="81" t="str">
        <f t="shared" si="10"/>
        <v>Linh</v>
      </c>
      <c r="X70" s="81" t="str">
        <f t="shared" si="14"/>
        <v>Linh12A2</v>
      </c>
      <c r="Y70" s="81">
        <f t="shared" si="15"/>
        <v>1</v>
      </c>
      <c r="Z70" s="70" t="str">
        <f t="shared" si="11"/>
        <v>Nguyễn Thị Phương</v>
      </c>
      <c r="AA70" s="81" t="str">
        <f t="shared" si="16"/>
        <v>Phương</v>
      </c>
      <c r="AB70" s="70" t="str">
        <f t="shared" si="12"/>
        <v>Phương Linh12A2</v>
      </c>
      <c r="AC70" s="70">
        <f t="shared" si="17"/>
        <v>1</v>
      </c>
    </row>
    <row r="71" spans="1:29" ht="15.75" x14ac:dyDescent="0.25">
      <c r="A71" s="47">
        <v>67</v>
      </c>
      <c r="B71" s="47" t="s">
        <v>26</v>
      </c>
      <c r="C71" s="48" t="s">
        <v>202</v>
      </c>
      <c r="D71" s="45" t="s">
        <v>203</v>
      </c>
      <c r="E71" s="47" t="s">
        <v>10</v>
      </c>
      <c r="F71" s="59" t="s">
        <v>38</v>
      </c>
      <c r="G71" s="51">
        <v>7</v>
      </c>
      <c r="H71" s="52" t="s">
        <v>8</v>
      </c>
      <c r="I71" s="52" t="s">
        <v>8</v>
      </c>
      <c r="J71" s="72" t="s">
        <v>32</v>
      </c>
      <c r="K71" s="47" t="s">
        <v>65</v>
      </c>
      <c r="L71" s="85"/>
      <c r="M71" s="65"/>
      <c r="N71" s="47" t="s">
        <v>76</v>
      </c>
      <c r="O71" s="113">
        <v>179</v>
      </c>
      <c r="U71" s="70" t="str">
        <f t="shared" si="9"/>
        <v>Đào Công Minh12A2</v>
      </c>
      <c r="V71" s="70">
        <f t="shared" si="13"/>
        <v>1</v>
      </c>
      <c r="W71" s="81" t="str">
        <f t="shared" si="10"/>
        <v>Minh</v>
      </c>
      <c r="X71" s="81" t="str">
        <f t="shared" si="14"/>
        <v>Minh12A2</v>
      </c>
      <c r="Y71" s="81">
        <f t="shared" si="15"/>
        <v>1</v>
      </c>
      <c r="Z71" s="70" t="str">
        <f t="shared" si="11"/>
        <v>Đào Công</v>
      </c>
      <c r="AA71" s="81" t="str">
        <f t="shared" si="16"/>
        <v>Công</v>
      </c>
      <c r="AB71" s="70" t="str">
        <f t="shared" si="12"/>
        <v>Công Minh12A2</v>
      </c>
      <c r="AC71" s="70">
        <f t="shared" si="17"/>
        <v>1</v>
      </c>
    </row>
    <row r="72" spans="1:29" ht="15.75" x14ac:dyDescent="0.25">
      <c r="A72" s="47">
        <v>68</v>
      </c>
      <c r="B72" s="47" t="s">
        <v>25</v>
      </c>
      <c r="C72" s="48" t="s">
        <v>695</v>
      </c>
      <c r="D72" s="45" t="s">
        <v>696</v>
      </c>
      <c r="E72" s="47" t="s">
        <v>10</v>
      </c>
      <c r="F72" s="59" t="s">
        <v>38</v>
      </c>
      <c r="G72" s="51">
        <v>6.9</v>
      </c>
      <c r="H72" s="52" t="s">
        <v>31</v>
      </c>
      <c r="I72" s="52" t="s">
        <v>9</v>
      </c>
      <c r="J72" s="47"/>
      <c r="K72" s="47" t="s">
        <v>65</v>
      </c>
      <c r="L72" s="85"/>
      <c r="M72" s="65"/>
      <c r="N72" s="47" t="s">
        <v>76</v>
      </c>
      <c r="O72" s="113">
        <v>240</v>
      </c>
      <c r="U72" s="70" t="str">
        <f t="shared" si="9"/>
        <v>Vũ Đình Phi12A2</v>
      </c>
      <c r="V72" s="70">
        <f t="shared" si="13"/>
        <v>1</v>
      </c>
      <c r="W72" s="81" t="str">
        <f t="shared" si="10"/>
        <v>Phi</v>
      </c>
      <c r="X72" s="81" t="str">
        <f t="shared" si="14"/>
        <v>Phi12A2</v>
      </c>
      <c r="Y72" s="81">
        <f t="shared" si="15"/>
        <v>1</v>
      </c>
      <c r="Z72" s="70" t="str">
        <f t="shared" si="11"/>
        <v>Vũ Đình</v>
      </c>
      <c r="AA72" s="81" t="str">
        <f t="shared" si="16"/>
        <v>Đình</v>
      </c>
      <c r="AB72" s="70" t="str">
        <f t="shared" si="12"/>
        <v>Đình Phi12A2</v>
      </c>
      <c r="AC72" s="70">
        <f t="shared" si="17"/>
        <v>1</v>
      </c>
    </row>
    <row r="73" spans="1:29" ht="15.75" x14ac:dyDescent="0.25">
      <c r="A73" s="47">
        <v>69</v>
      </c>
      <c r="B73" s="47" t="s">
        <v>25</v>
      </c>
      <c r="C73" s="48" t="s">
        <v>698</v>
      </c>
      <c r="D73" s="45" t="s">
        <v>699</v>
      </c>
      <c r="E73" s="47" t="s">
        <v>10</v>
      </c>
      <c r="F73" s="59" t="s">
        <v>38</v>
      </c>
      <c r="G73" s="51">
        <v>6.5</v>
      </c>
      <c r="H73" s="52" t="s">
        <v>31</v>
      </c>
      <c r="I73" s="52" t="s">
        <v>9</v>
      </c>
      <c r="J73" s="47"/>
      <c r="K73" s="47" t="s">
        <v>65</v>
      </c>
      <c r="L73" s="85"/>
      <c r="M73" s="65"/>
      <c r="N73" s="47" t="s">
        <v>76</v>
      </c>
      <c r="O73" s="113">
        <v>248</v>
      </c>
      <c r="U73" s="70" t="str">
        <f t="shared" si="9"/>
        <v>Lê Nguyễn Hoàng Phúc12A2</v>
      </c>
      <c r="V73" s="70">
        <f t="shared" si="13"/>
        <v>1</v>
      </c>
      <c r="W73" s="81" t="str">
        <f t="shared" si="10"/>
        <v>Phúc</v>
      </c>
      <c r="X73" s="81" t="str">
        <f t="shared" si="14"/>
        <v>Phúc12A2</v>
      </c>
      <c r="Y73" s="81">
        <f t="shared" si="15"/>
        <v>1</v>
      </c>
      <c r="Z73" s="70" t="str">
        <f t="shared" si="11"/>
        <v>Lê Nguyễn Hoàng</v>
      </c>
      <c r="AA73" s="81" t="str">
        <f t="shared" si="16"/>
        <v>Hoàng</v>
      </c>
      <c r="AB73" s="70" t="str">
        <f t="shared" si="12"/>
        <v>Hoàng Phúc12A2</v>
      </c>
      <c r="AC73" s="70">
        <f t="shared" si="17"/>
        <v>1</v>
      </c>
    </row>
    <row r="74" spans="1:29" ht="15.75" x14ac:dyDescent="0.25">
      <c r="A74" s="47">
        <v>70</v>
      </c>
      <c r="B74" s="47" t="s">
        <v>24</v>
      </c>
      <c r="C74" s="48" t="s">
        <v>648</v>
      </c>
      <c r="D74" s="45" t="s">
        <v>612</v>
      </c>
      <c r="E74" s="47" t="s">
        <v>7</v>
      </c>
      <c r="F74" s="59" t="s">
        <v>38</v>
      </c>
      <c r="G74" s="51">
        <v>7.9</v>
      </c>
      <c r="H74" s="52" t="s">
        <v>8</v>
      </c>
      <c r="I74" s="52" t="s">
        <v>9</v>
      </c>
      <c r="J74" s="47" t="s">
        <v>32</v>
      </c>
      <c r="K74" s="47" t="s">
        <v>65</v>
      </c>
      <c r="L74" s="96"/>
      <c r="M74" s="65"/>
      <c r="N74" s="47" t="s">
        <v>76</v>
      </c>
      <c r="O74" s="113">
        <v>253</v>
      </c>
      <c r="U74" s="70" t="str">
        <f t="shared" si="9"/>
        <v>Giang Thiên Phương12A2</v>
      </c>
      <c r="V74" s="70">
        <f t="shared" si="13"/>
        <v>1</v>
      </c>
      <c r="W74" s="81" t="str">
        <f t="shared" si="10"/>
        <v>Phương</v>
      </c>
      <c r="X74" s="81" t="str">
        <f t="shared" si="14"/>
        <v>Phương12A2</v>
      </c>
      <c r="Y74" s="81">
        <f t="shared" si="15"/>
        <v>2</v>
      </c>
      <c r="Z74" s="70" t="str">
        <f t="shared" si="11"/>
        <v>Giang Thiên</v>
      </c>
      <c r="AA74" s="81" t="str">
        <f t="shared" si="16"/>
        <v>Thiên</v>
      </c>
      <c r="AB74" s="70" t="str">
        <f t="shared" si="12"/>
        <v>Thiên Phương12A2</v>
      </c>
      <c r="AC74" s="70">
        <f t="shared" si="17"/>
        <v>1</v>
      </c>
    </row>
    <row r="75" spans="1:29" ht="15.75" x14ac:dyDescent="0.25">
      <c r="A75" s="47">
        <v>71</v>
      </c>
      <c r="B75" s="47" t="s">
        <v>25</v>
      </c>
      <c r="C75" s="48" t="s">
        <v>267</v>
      </c>
      <c r="D75" s="45" t="s">
        <v>700</v>
      </c>
      <c r="E75" s="47" t="s">
        <v>7</v>
      </c>
      <c r="F75" s="59" t="s">
        <v>38</v>
      </c>
      <c r="G75" s="51">
        <v>8.1</v>
      </c>
      <c r="H75" s="52" t="s">
        <v>12</v>
      </c>
      <c r="I75" s="52" t="s">
        <v>9</v>
      </c>
      <c r="J75" s="47" t="s">
        <v>12</v>
      </c>
      <c r="K75" s="47" t="s">
        <v>65</v>
      </c>
      <c r="L75" s="65"/>
      <c r="M75" s="65"/>
      <c r="N75" s="47" t="s">
        <v>76</v>
      </c>
      <c r="O75" s="113">
        <v>255</v>
      </c>
      <c r="U75" s="70" t="str">
        <f t="shared" si="9"/>
        <v>Nguyễn Thị Ngọc Phương12A2</v>
      </c>
      <c r="V75" s="70">
        <f t="shared" si="13"/>
        <v>1</v>
      </c>
      <c r="W75" s="81" t="str">
        <f t="shared" si="10"/>
        <v>Phương</v>
      </c>
      <c r="X75" s="81" t="str">
        <f t="shared" si="14"/>
        <v>Phương12A2</v>
      </c>
      <c r="Y75" s="81">
        <f t="shared" si="15"/>
        <v>2</v>
      </c>
      <c r="Z75" s="70" t="str">
        <f t="shared" si="11"/>
        <v>Nguyễn Thị Ngọc</v>
      </c>
      <c r="AA75" s="81" t="str">
        <f t="shared" si="16"/>
        <v>Ngọc</v>
      </c>
      <c r="AB75" s="70" t="str">
        <f t="shared" si="12"/>
        <v>Ngọc Phương12A2</v>
      </c>
      <c r="AC75" s="70">
        <f t="shared" si="17"/>
        <v>1</v>
      </c>
    </row>
    <row r="76" spans="1:29" ht="22.5" x14ac:dyDescent="0.25">
      <c r="A76" s="47">
        <v>72</v>
      </c>
      <c r="B76" s="47" t="s">
        <v>17</v>
      </c>
      <c r="C76" s="48" t="s">
        <v>139</v>
      </c>
      <c r="D76" s="45" t="s">
        <v>62</v>
      </c>
      <c r="E76" s="47" t="s">
        <v>10</v>
      </c>
      <c r="F76" s="59" t="s">
        <v>38</v>
      </c>
      <c r="G76" s="51">
        <v>5.7</v>
      </c>
      <c r="H76" s="52" t="s">
        <v>31</v>
      </c>
      <c r="I76" s="52" t="s">
        <v>31</v>
      </c>
      <c r="J76" s="72"/>
      <c r="K76" s="47" t="s">
        <v>65</v>
      </c>
      <c r="L76" s="96" t="s">
        <v>724</v>
      </c>
      <c r="M76" s="65"/>
      <c r="N76" s="47" t="s">
        <v>76</v>
      </c>
      <c r="O76" s="113">
        <v>275</v>
      </c>
      <c r="U76" s="70" t="str">
        <f t="shared" si="9"/>
        <v>Phạm Ngọc Sơn12A2</v>
      </c>
      <c r="V76" s="70">
        <f t="shared" si="13"/>
        <v>1</v>
      </c>
      <c r="W76" s="81" t="str">
        <f t="shared" si="10"/>
        <v>Sơn</v>
      </c>
      <c r="X76" s="81" t="str">
        <f t="shared" si="14"/>
        <v>Sơn12A2</v>
      </c>
      <c r="Y76" s="81">
        <f t="shared" si="15"/>
        <v>1</v>
      </c>
      <c r="Z76" s="70" t="str">
        <f t="shared" si="11"/>
        <v>Phạm Ngọc</v>
      </c>
      <c r="AA76" s="81" t="str">
        <f t="shared" si="16"/>
        <v>Ngọc</v>
      </c>
      <c r="AB76" s="70" t="str">
        <f t="shared" si="12"/>
        <v>Ngọc Sơn12A2</v>
      </c>
      <c r="AC76" s="70">
        <f t="shared" si="17"/>
        <v>1</v>
      </c>
    </row>
    <row r="77" spans="1:29" ht="15.75" x14ac:dyDescent="0.25">
      <c r="A77" s="47">
        <v>73</v>
      </c>
      <c r="B77" s="47" t="s">
        <v>19</v>
      </c>
      <c r="C77" s="48" t="s">
        <v>34</v>
      </c>
      <c r="D77" s="45" t="s">
        <v>346</v>
      </c>
      <c r="E77" s="47" t="s">
        <v>10</v>
      </c>
      <c r="F77" s="59" t="s">
        <v>38</v>
      </c>
      <c r="G77" s="51">
        <v>7.5</v>
      </c>
      <c r="H77" s="52" t="s">
        <v>8</v>
      </c>
      <c r="I77" s="52" t="s">
        <v>9</v>
      </c>
      <c r="J77" s="47" t="s">
        <v>32</v>
      </c>
      <c r="K77" s="47" t="s">
        <v>65</v>
      </c>
      <c r="L77" s="85"/>
      <c r="M77" s="65"/>
      <c r="N77" s="47" t="s">
        <v>76</v>
      </c>
      <c r="O77" s="113">
        <v>276</v>
      </c>
      <c r="U77" s="70" t="str">
        <f t="shared" si="9"/>
        <v>Nguyễn Hữu Tài12A2</v>
      </c>
      <c r="V77" s="70">
        <f t="shared" si="13"/>
        <v>1</v>
      </c>
      <c r="W77" s="81" t="str">
        <f t="shared" si="10"/>
        <v>Tài</v>
      </c>
      <c r="X77" s="81" t="str">
        <f t="shared" si="14"/>
        <v>Tài12A2</v>
      </c>
      <c r="Y77" s="81">
        <f t="shared" si="15"/>
        <v>1</v>
      </c>
      <c r="Z77" s="70" t="str">
        <f t="shared" si="11"/>
        <v>Nguyễn Hữu</v>
      </c>
      <c r="AA77" s="81" t="str">
        <f t="shared" si="16"/>
        <v>Hữu</v>
      </c>
      <c r="AB77" s="70" t="str">
        <f t="shared" si="12"/>
        <v>Hữu Tài12A2</v>
      </c>
      <c r="AC77" s="70">
        <f t="shared" si="17"/>
        <v>1</v>
      </c>
    </row>
    <row r="78" spans="1:29" ht="15.75" x14ac:dyDescent="0.25">
      <c r="A78" s="47">
        <v>74</v>
      </c>
      <c r="B78" s="47" t="s">
        <v>17</v>
      </c>
      <c r="C78" s="48" t="s">
        <v>140</v>
      </c>
      <c r="D78" s="45" t="s">
        <v>141</v>
      </c>
      <c r="E78" s="47" t="s">
        <v>7</v>
      </c>
      <c r="F78" s="59" t="s">
        <v>38</v>
      </c>
      <c r="G78" s="51">
        <v>7.7</v>
      </c>
      <c r="H78" s="52" t="s">
        <v>8</v>
      </c>
      <c r="I78" s="52" t="s">
        <v>9</v>
      </c>
      <c r="J78" s="47" t="s">
        <v>32</v>
      </c>
      <c r="K78" s="47" t="s">
        <v>65</v>
      </c>
      <c r="L78" s="65"/>
      <c r="M78" s="65"/>
      <c r="N78" s="47" t="s">
        <v>76</v>
      </c>
      <c r="O78" s="113">
        <v>279</v>
      </c>
      <c r="U78" s="70" t="str">
        <f t="shared" si="9"/>
        <v>Bùi Thị Thanh Tâm12A2</v>
      </c>
      <c r="V78" s="70">
        <f t="shared" si="13"/>
        <v>1</v>
      </c>
      <c r="W78" s="81" t="str">
        <f t="shared" si="10"/>
        <v>Tâm</v>
      </c>
      <c r="X78" s="81" t="str">
        <f t="shared" si="14"/>
        <v>Tâm12A2</v>
      </c>
      <c r="Y78" s="81">
        <f t="shared" si="15"/>
        <v>2</v>
      </c>
      <c r="Z78" s="70" t="str">
        <f t="shared" si="11"/>
        <v>Bùi Thị Thanh</v>
      </c>
      <c r="AA78" s="81" t="str">
        <f t="shared" si="16"/>
        <v>Thanh</v>
      </c>
      <c r="AB78" s="70" t="str">
        <f t="shared" si="12"/>
        <v>Thanh Tâm12A2</v>
      </c>
      <c r="AC78" s="70">
        <f t="shared" si="17"/>
        <v>1</v>
      </c>
    </row>
    <row r="79" spans="1:29" ht="15.75" x14ac:dyDescent="0.25">
      <c r="A79" s="47">
        <v>75</v>
      </c>
      <c r="B79" s="47" t="s">
        <v>18</v>
      </c>
      <c r="C79" s="48" t="s">
        <v>277</v>
      </c>
      <c r="D79" s="45" t="s">
        <v>278</v>
      </c>
      <c r="E79" s="47" t="s">
        <v>10</v>
      </c>
      <c r="F79" s="59" t="s">
        <v>38</v>
      </c>
      <c r="G79" s="51">
        <v>6.4</v>
      </c>
      <c r="H79" s="52" t="s">
        <v>31</v>
      </c>
      <c r="I79" s="52" t="s">
        <v>9</v>
      </c>
      <c r="J79" s="47"/>
      <c r="K79" s="47" t="s">
        <v>65</v>
      </c>
      <c r="L79" s="85"/>
      <c r="M79" s="65"/>
      <c r="N79" s="47" t="s">
        <v>76</v>
      </c>
      <c r="O79" s="113">
        <v>281</v>
      </c>
      <c r="U79" s="70" t="str">
        <f t="shared" si="9"/>
        <v>Nguyễn Minh Tâm12A2</v>
      </c>
      <c r="V79" s="70">
        <f t="shared" si="13"/>
        <v>1</v>
      </c>
      <c r="W79" s="81" t="str">
        <f t="shared" si="10"/>
        <v>Tâm</v>
      </c>
      <c r="X79" s="81" t="str">
        <f t="shared" si="14"/>
        <v>Tâm12A2</v>
      </c>
      <c r="Y79" s="81">
        <f t="shared" si="15"/>
        <v>2</v>
      </c>
      <c r="Z79" s="70" t="str">
        <f t="shared" si="11"/>
        <v>Nguyễn Minh</v>
      </c>
      <c r="AA79" s="81" t="str">
        <f t="shared" si="16"/>
        <v>Minh</v>
      </c>
      <c r="AB79" s="70" t="str">
        <f t="shared" si="12"/>
        <v>Minh Tâm12A2</v>
      </c>
      <c r="AC79" s="70">
        <f t="shared" si="17"/>
        <v>1</v>
      </c>
    </row>
    <row r="80" spans="1:29" ht="15.75" x14ac:dyDescent="0.25">
      <c r="A80" s="47">
        <v>76</v>
      </c>
      <c r="B80" s="47" t="s">
        <v>24</v>
      </c>
      <c r="C80" s="48" t="s">
        <v>656</v>
      </c>
      <c r="D80" s="45" t="s">
        <v>657</v>
      </c>
      <c r="E80" s="47" t="s">
        <v>10</v>
      </c>
      <c r="F80" s="59" t="s">
        <v>38</v>
      </c>
      <c r="G80" s="51">
        <v>6</v>
      </c>
      <c r="H80" s="52" t="s">
        <v>31</v>
      </c>
      <c r="I80" s="52" t="s">
        <v>9</v>
      </c>
      <c r="J80" s="47"/>
      <c r="K80" s="47" t="s">
        <v>65</v>
      </c>
      <c r="L80" s="85"/>
      <c r="M80" s="85"/>
      <c r="N80" s="47" t="s">
        <v>76</v>
      </c>
      <c r="O80" s="113">
        <v>289</v>
      </c>
      <c r="U80" s="70" t="str">
        <f t="shared" si="9"/>
        <v>Đậu Xuân Thành12A2</v>
      </c>
      <c r="V80" s="70">
        <f t="shared" si="13"/>
        <v>1</v>
      </c>
      <c r="W80" s="81" t="str">
        <f t="shared" si="10"/>
        <v>Thành</v>
      </c>
      <c r="X80" s="81" t="str">
        <f t="shared" si="14"/>
        <v>Thành12A2</v>
      </c>
      <c r="Y80" s="81">
        <f t="shared" si="15"/>
        <v>1</v>
      </c>
      <c r="Z80" s="70" t="str">
        <f t="shared" si="11"/>
        <v>Đậu Xuân</v>
      </c>
      <c r="AA80" s="81" t="str">
        <f t="shared" si="16"/>
        <v>Xuân</v>
      </c>
      <c r="AB80" s="70" t="str">
        <f t="shared" si="12"/>
        <v>Xuân Thành12A2</v>
      </c>
      <c r="AC80" s="70">
        <f t="shared" si="17"/>
        <v>1</v>
      </c>
    </row>
    <row r="81" spans="1:29" ht="15.75" x14ac:dyDescent="0.25">
      <c r="A81" s="47">
        <v>77</v>
      </c>
      <c r="B81" s="47" t="s">
        <v>18</v>
      </c>
      <c r="C81" s="48" t="s">
        <v>283</v>
      </c>
      <c r="D81" s="45" t="s">
        <v>284</v>
      </c>
      <c r="E81" s="47" t="s">
        <v>7</v>
      </c>
      <c r="F81" s="59" t="s">
        <v>38</v>
      </c>
      <c r="G81" s="51">
        <v>7.4</v>
      </c>
      <c r="H81" s="52" t="s">
        <v>8</v>
      </c>
      <c r="I81" s="52" t="s">
        <v>9</v>
      </c>
      <c r="J81" s="47" t="s">
        <v>32</v>
      </c>
      <c r="K81" s="47" t="s">
        <v>65</v>
      </c>
      <c r="L81" s="65"/>
      <c r="M81" s="65"/>
      <c r="N81" s="47" t="s">
        <v>76</v>
      </c>
      <c r="O81" s="113">
        <v>290</v>
      </c>
      <c r="U81" s="70" t="str">
        <f t="shared" si="9"/>
        <v>Nguyễn Lê Thanh Thảo12A2</v>
      </c>
      <c r="V81" s="70">
        <f t="shared" si="13"/>
        <v>1</v>
      </c>
      <c r="W81" s="81" t="str">
        <f t="shared" si="10"/>
        <v>Thảo</v>
      </c>
      <c r="X81" s="81" t="str">
        <f t="shared" si="14"/>
        <v>Thảo12A2</v>
      </c>
      <c r="Y81" s="81">
        <f t="shared" si="15"/>
        <v>1</v>
      </c>
      <c r="Z81" s="70" t="str">
        <f t="shared" si="11"/>
        <v>Nguyễn Lê Thanh</v>
      </c>
      <c r="AA81" s="81" t="str">
        <f t="shared" si="16"/>
        <v>Thanh</v>
      </c>
      <c r="AB81" s="70" t="str">
        <f t="shared" si="12"/>
        <v>Thanh Thảo12A2</v>
      </c>
      <c r="AC81" s="70">
        <f t="shared" si="17"/>
        <v>1</v>
      </c>
    </row>
    <row r="82" spans="1:29" ht="15.75" x14ac:dyDescent="0.25">
      <c r="A82" s="47">
        <v>78</v>
      </c>
      <c r="B82" s="47" t="s">
        <v>22</v>
      </c>
      <c r="C82" s="48" t="s">
        <v>540</v>
      </c>
      <c r="D82" s="45" t="s">
        <v>541</v>
      </c>
      <c r="E82" s="47" t="s">
        <v>10</v>
      </c>
      <c r="F82" s="59" t="s">
        <v>38</v>
      </c>
      <c r="G82" s="51">
        <v>6.5</v>
      </c>
      <c r="H82" s="52" t="s">
        <v>8</v>
      </c>
      <c r="I82" s="52" t="s">
        <v>8</v>
      </c>
      <c r="J82" s="72" t="s">
        <v>32</v>
      </c>
      <c r="K82" s="47" t="s">
        <v>65</v>
      </c>
      <c r="L82" s="96"/>
      <c r="M82" s="65"/>
      <c r="N82" s="47" t="s">
        <v>76</v>
      </c>
      <c r="O82" s="113">
        <v>296</v>
      </c>
      <c r="U82" s="70" t="str">
        <f t="shared" si="9"/>
        <v>Lê Bảo Thắng12A2</v>
      </c>
      <c r="V82" s="70">
        <f t="shared" si="13"/>
        <v>1</v>
      </c>
      <c r="W82" s="81" t="str">
        <f t="shared" si="10"/>
        <v>Thắng</v>
      </c>
      <c r="X82" s="81" t="str">
        <f t="shared" si="14"/>
        <v>Thắng12A2</v>
      </c>
      <c r="Y82" s="81">
        <f t="shared" si="15"/>
        <v>1</v>
      </c>
      <c r="Z82" s="70" t="str">
        <f t="shared" si="11"/>
        <v>Lê Bảo</v>
      </c>
      <c r="AA82" s="81" t="str">
        <f t="shared" si="16"/>
        <v>Bảo</v>
      </c>
      <c r="AB82" s="70" t="str">
        <f t="shared" si="12"/>
        <v>Bảo Thắng12A2</v>
      </c>
      <c r="AC82" s="70">
        <f t="shared" si="17"/>
        <v>1</v>
      </c>
    </row>
    <row r="83" spans="1:29" ht="15.75" x14ac:dyDescent="0.25">
      <c r="A83" s="47">
        <v>79</v>
      </c>
      <c r="B83" s="47" t="s">
        <v>21</v>
      </c>
      <c r="C83" s="48" t="s">
        <v>472</v>
      </c>
      <c r="D83" s="45" t="s">
        <v>473</v>
      </c>
      <c r="E83" s="47" t="s">
        <v>10</v>
      </c>
      <c r="F83" s="59" t="s">
        <v>38</v>
      </c>
      <c r="G83" s="51">
        <v>7.1</v>
      </c>
      <c r="H83" s="52" t="s">
        <v>8</v>
      </c>
      <c r="I83" s="52" t="s">
        <v>9</v>
      </c>
      <c r="J83" s="47" t="s">
        <v>32</v>
      </c>
      <c r="K83" s="47" t="s">
        <v>65</v>
      </c>
      <c r="L83" s="96"/>
      <c r="M83" s="65"/>
      <c r="N83" s="47" t="s">
        <v>76</v>
      </c>
      <c r="O83" s="113">
        <v>300</v>
      </c>
      <c r="U83" s="70" t="str">
        <f t="shared" si="9"/>
        <v>Nguyễn Đỗ Phương Thịnh12A2</v>
      </c>
      <c r="V83" s="70">
        <f t="shared" si="13"/>
        <v>1</v>
      </c>
      <c r="W83" s="81" t="str">
        <f t="shared" si="10"/>
        <v>Thịnh</v>
      </c>
      <c r="X83" s="81" t="str">
        <f t="shared" si="14"/>
        <v>Thịnh12A2</v>
      </c>
      <c r="Y83" s="81">
        <f t="shared" si="15"/>
        <v>1</v>
      </c>
      <c r="Z83" s="70" t="str">
        <f t="shared" si="11"/>
        <v>Nguyễn Đỗ Phương</v>
      </c>
      <c r="AA83" s="81" t="str">
        <f t="shared" si="16"/>
        <v>Phương</v>
      </c>
      <c r="AB83" s="70" t="str">
        <f t="shared" si="12"/>
        <v>Phương Thịnh12A2</v>
      </c>
      <c r="AC83" s="70">
        <f t="shared" si="17"/>
        <v>1</v>
      </c>
    </row>
    <row r="84" spans="1:29" ht="15.75" x14ac:dyDescent="0.25">
      <c r="A84" s="47">
        <v>80</v>
      </c>
      <c r="B84" s="47" t="s">
        <v>21</v>
      </c>
      <c r="C84" s="48" t="s">
        <v>474</v>
      </c>
      <c r="D84" s="45" t="s">
        <v>475</v>
      </c>
      <c r="E84" s="47" t="s">
        <v>7</v>
      </c>
      <c r="F84" s="59" t="s">
        <v>38</v>
      </c>
      <c r="G84" s="51">
        <v>6.9</v>
      </c>
      <c r="H84" s="52" t="s">
        <v>8</v>
      </c>
      <c r="I84" s="52" t="s">
        <v>9</v>
      </c>
      <c r="J84" s="47" t="s">
        <v>32</v>
      </c>
      <c r="K84" s="47" t="s">
        <v>65</v>
      </c>
      <c r="L84" s="85"/>
      <c r="M84" s="65"/>
      <c r="N84" s="47" t="s">
        <v>76</v>
      </c>
      <c r="O84" s="113">
        <v>305</v>
      </c>
      <c r="U84" s="70" t="str">
        <f t="shared" si="9"/>
        <v>Lê Đặng Ngọc Thùy12A2</v>
      </c>
      <c r="V84" s="70">
        <f t="shared" si="13"/>
        <v>1</v>
      </c>
      <c r="W84" s="81" t="str">
        <f t="shared" si="10"/>
        <v>Thùy</v>
      </c>
      <c r="X84" s="81" t="str">
        <f t="shared" si="14"/>
        <v>Thùy12A2</v>
      </c>
      <c r="Y84" s="81">
        <f t="shared" si="15"/>
        <v>1</v>
      </c>
      <c r="Z84" s="70" t="str">
        <f t="shared" si="11"/>
        <v>Lê Đặng Ngọc</v>
      </c>
      <c r="AA84" s="81" t="str">
        <f t="shared" si="16"/>
        <v>Ngọc</v>
      </c>
      <c r="AB84" s="70" t="str">
        <f t="shared" si="12"/>
        <v>Ngọc Thùy12A2</v>
      </c>
      <c r="AC84" s="70">
        <f t="shared" si="17"/>
        <v>1</v>
      </c>
    </row>
    <row r="85" spans="1:29" ht="15.75" x14ac:dyDescent="0.25">
      <c r="A85" s="47">
        <v>81</v>
      </c>
      <c r="B85" s="47" t="s">
        <v>19</v>
      </c>
      <c r="C85" s="48" t="s">
        <v>356</v>
      </c>
      <c r="D85" s="45" t="s">
        <v>269</v>
      </c>
      <c r="E85" s="47" t="s">
        <v>7</v>
      </c>
      <c r="F85" s="59" t="s">
        <v>38</v>
      </c>
      <c r="G85" s="51">
        <v>7.8</v>
      </c>
      <c r="H85" s="52" t="s">
        <v>8</v>
      </c>
      <c r="I85" s="52" t="s">
        <v>31</v>
      </c>
      <c r="J85" s="72"/>
      <c r="K85" s="47" t="s">
        <v>65</v>
      </c>
      <c r="L85" s="96"/>
      <c r="M85" s="65"/>
      <c r="N85" s="47" t="s">
        <v>76</v>
      </c>
      <c r="O85" s="113">
        <v>318</v>
      </c>
      <c r="U85" s="70" t="str">
        <f t="shared" si="9"/>
        <v>Trần Ngọc Thy12A2</v>
      </c>
      <c r="V85" s="70">
        <f t="shared" si="13"/>
        <v>1</v>
      </c>
      <c r="W85" s="81" t="str">
        <f t="shared" si="10"/>
        <v>Thy</v>
      </c>
      <c r="X85" s="81" t="str">
        <f t="shared" si="14"/>
        <v>Thy12A2</v>
      </c>
      <c r="Y85" s="81">
        <f t="shared" si="15"/>
        <v>1</v>
      </c>
      <c r="Z85" s="70" t="str">
        <f t="shared" si="11"/>
        <v>Trần Ngọc</v>
      </c>
      <c r="AA85" s="81" t="str">
        <f t="shared" si="16"/>
        <v>Ngọc</v>
      </c>
      <c r="AB85" s="70" t="str">
        <f t="shared" si="12"/>
        <v>Ngọc Thy12A2</v>
      </c>
      <c r="AC85" s="70">
        <f t="shared" si="17"/>
        <v>1</v>
      </c>
    </row>
    <row r="86" spans="1:29" ht="15.75" x14ac:dyDescent="0.25">
      <c r="A86" s="47">
        <v>82</v>
      </c>
      <c r="B86" s="47" t="s">
        <v>23</v>
      </c>
      <c r="C86" s="48" t="s">
        <v>599</v>
      </c>
      <c r="D86" s="45" t="s">
        <v>600</v>
      </c>
      <c r="E86" s="47" t="s">
        <v>10</v>
      </c>
      <c r="F86" s="59" t="s">
        <v>38</v>
      </c>
      <c r="G86" s="51">
        <v>6.1</v>
      </c>
      <c r="H86" s="52" t="s">
        <v>31</v>
      </c>
      <c r="I86" s="52" t="s">
        <v>8</v>
      </c>
      <c r="J86" s="47"/>
      <c r="K86" s="47" t="s">
        <v>65</v>
      </c>
      <c r="L86" s="96"/>
      <c r="M86" s="65"/>
      <c r="N86" s="47" t="s">
        <v>76</v>
      </c>
      <c r="O86" s="113">
        <v>331</v>
      </c>
      <c r="U86" s="70" t="str">
        <f t="shared" si="9"/>
        <v>Nguyễn Đức Toàn12A2</v>
      </c>
      <c r="V86" s="70">
        <f t="shared" si="13"/>
        <v>1</v>
      </c>
      <c r="W86" s="81" t="str">
        <f t="shared" si="10"/>
        <v>Toàn</v>
      </c>
      <c r="X86" s="81" t="str">
        <f t="shared" si="14"/>
        <v>Toàn12A2</v>
      </c>
      <c r="Y86" s="81">
        <f t="shared" si="15"/>
        <v>1</v>
      </c>
      <c r="Z86" s="70" t="str">
        <f t="shared" si="11"/>
        <v>Nguyễn Đức</v>
      </c>
      <c r="AA86" s="81" t="str">
        <f t="shared" si="16"/>
        <v>Đức</v>
      </c>
      <c r="AB86" s="70" t="str">
        <f t="shared" si="12"/>
        <v>Đức Toàn12A2</v>
      </c>
      <c r="AC86" s="70">
        <f t="shared" si="17"/>
        <v>1</v>
      </c>
    </row>
    <row r="87" spans="1:29" ht="15.75" x14ac:dyDescent="0.25">
      <c r="A87" s="47">
        <v>83</v>
      </c>
      <c r="B87" s="47" t="s">
        <v>17</v>
      </c>
      <c r="C87" s="48" t="s">
        <v>144</v>
      </c>
      <c r="D87" s="45" t="s">
        <v>145</v>
      </c>
      <c r="E87" s="47" t="s">
        <v>7</v>
      </c>
      <c r="F87" s="59" t="s">
        <v>38</v>
      </c>
      <c r="G87" s="51">
        <v>8.6</v>
      </c>
      <c r="H87" s="52" t="s">
        <v>12</v>
      </c>
      <c r="I87" s="52" t="s">
        <v>9</v>
      </c>
      <c r="J87" s="47" t="s">
        <v>12</v>
      </c>
      <c r="K87" s="47" t="s">
        <v>65</v>
      </c>
      <c r="L87" s="85"/>
      <c r="M87" s="65"/>
      <c r="N87" s="47" t="s">
        <v>76</v>
      </c>
      <c r="O87" s="113">
        <v>333</v>
      </c>
      <c r="U87" s="70" t="str">
        <f t="shared" si="9"/>
        <v>Lê Thị Ngọc Trang12A2</v>
      </c>
      <c r="V87" s="70">
        <f t="shared" si="13"/>
        <v>1</v>
      </c>
      <c r="W87" s="81" t="str">
        <f t="shared" si="10"/>
        <v>Trang</v>
      </c>
      <c r="X87" s="81" t="str">
        <f t="shared" si="14"/>
        <v>Trang12A2</v>
      </c>
      <c r="Y87" s="81">
        <f t="shared" si="15"/>
        <v>2</v>
      </c>
      <c r="Z87" s="70" t="str">
        <f t="shared" si="11"/>
        <v>Lê Thị Ngọc</v>
      </c>
      <c r="AA87" s="81" t="str">
        <f t="shared" si="16"/>
        <v>Ngọc</v>
      </c>
      <c r="AB87" s="70" t="str">
        <f t="shared" si="12"/>
        <v>Ngọc Trang12A2</v>
      </c>
      <c r="AC87" s="70">
        <f t="shared" si="17"/>
        <v>2</v>
      </c>
    </row>
    <row r="88" spans="1:29" ht="15.75" x14ac:dyDescent="0.25">
      <c r="A88" s="47">
        <v>84</v>
      </c>
      <c r="B88" s="47" t="s">
        <v>24</v>
      </c>
      <c r="C88" s="48" t="s">
        <v>662</v>
      </c>
      <c r="D88" s="45" t="s">
        <v>213</v>
      </c>
      <c r="E88" s="47" t="s">
        <v>7</v>
      </c>
      <c r="F88" s="59" t="s">
        <v>38</v>
      </c>
      <c r="G88" s="51">
        <v>8.3000000000000007</v>
      </c>
      <c r="H88" s="52" t="s">
        <v>12</v>
      </c>
      <c r="I88" s="52" t="s">
        <v>9</v>
      </c>
      <c r="J88" s="72" t="s">
        <v>12</v>
      </c>
      <c r="K88" s="47" t="s">
        <v>65</v>
      </c>
      <c r="L88" s="85"/>
      <c r="M88" s="65"/>
      <c r="N88" s="47" t="s">
        <v>76</v>
      </c>
      <c r="O88" s="113">
        <v>334</v>
      </c>
      <c r="U88" s="70" t="str">
        <f t="shared" si="9"/>
        <v>Nguyễn Thị Ngọc Trang12A2</v>
      </c>
      <c r="V88" s="70">
        <f t="shared" si="13"/>
        <v>1</v>
      </c>
      <c r="W88" s="81" t="str">
        <f t="shared" si="10"/>
        <v>Trang</v>
      </c>
      <c r="X88" s="81" t="str">
        <f t="shared" si="14"/>
        <v>Trang12A2</v>
      </c>
      <c r="Y88" s="81">
        <f t="shared" si="15"/>
        <v>2</v>
      </c>
      <c r="Z88" s="70" t="str">
        <f t="shared" si="11"/>
        <v>Nguyễn Thị Ngọc</v>
      </c>
      <c r="AA88" s="81" t="str">
        <f t="shared" si="16"/>
        <v>Ngọc</v>
      </c>
      <c r="AB88" s="70" t="str">
        <f t="shared" si="12"/>
        <v>Ngọc Trang12A2</v>
      </c>
      <c r="AC88" s="70">
        <f t="shared" si="17"/>
        <v>2</v>
      </c>
    </row>
    <row r="89" spans="1:29" ht="15.75" x14ac:dyDescent="0.25">
      <c r="A89" s="47">
        <v>85</v>
      </c>
      <c r="B89" s="47" t="s">
        <v>19</v>
      </c>
      <c r="C89" s="48" t="s">
        <v>361</v>
      </c>
      <c r="D89" s="45" t="s">
        <v>362</v>
      </c>
      <c r="E89" s="47" t="s">
        <v>7</v>
      </c>
      <c r="F89" s="59" t="s">
        <v>38</v>
      </c>
      <c r="G89" s="51">
        <v>6.6</v>
      </c>
      <c r="H89" s="52" t="s">
        <v>8</v>
      </c>
      <c r="I89" s="52" t="s">
        <v>9</v>
      </c>
      <c r="J89" s="72" t="s">
        <v>32</v>
      </c>
      <c r="K89" s="47" t="s">
        <v>65</v>
      </c>
      <c r="L89" s="85"/>
      <c r="M89" s="85"/>
      <c r="N89" s="47" t="s">
        <v>76</v>
      </c>
      <c r="O89" s="113">
        <v>347</v>
      </c>
      <c r="U89" s="70" t="str">
        <f>C89&amp;F89</f>
        <v>Diệp Huỳnh Bảo Trinh12A2</v>
      </c>
      <c r="V89" s="70">
        <f t="shared" si="13"/>
        <v>1</v>
      </c>
      <c r="W89" s="81" t="str">
        <f>RIGHT(C89,LEN(C89)-FIND("@",SUBSTITUTE(C89," ","@",LEN(C89)-LEN(SUBSTITUTE(C89," ","")))))</f>
        <v>Trinh</v>
      </c>
      <c r="X89" s="81" t="str">
        <f t="shared" si="14"/>
        <v>Trinh12A2</v>
      </c>
      <c r="Y89" s="81">
        <f t="shared" si="15"/>
        <v>1</v>
      </c>
      <c r="Z89" s="70" t="str">
        <f>LEFT(C89,LEN(C89)-LEN(W89)-1)</f>
        <v>Diệp Huỳnh Bảo</v>
      </c>
      <c r="AA89" s="81" t="str">
        <f>RIGHT(Z89,LEN(Z89)-FIND("@",SUBSTITUTE(Z89," ","@",LEN(Z89)-LEN(SUBSTITUTE(Z89," ","")))))</f>
        <v>Bảo</v>
      </c>
      <c r="AB89" s="70" t="str">
        <f>AA89&amp;" "&amp;W89&amp;F89</f>
        <v>Bảo Trinh12A2</v>
      </c>
      <c r="AC89" s="70">
        <f t="shared" si="17"/>
        <v>1</v>
      </c>
    </row>
    <row r="90" spans="1:29" ht="15.75" x14ac:dyDescent="0.25">
      <c r="A90" s="47">
        <v>86</v>
      </c>
      <c r="B90" s="47" t="s">
        <v>25</v>
      </c>
      <c r="C90" s="48" t="s">
        <v>712</v>
      </c>
      <c r="D90" s="45" t="s">
        <v>699</v>
      </c>
      <c r="E90" s="47" t="s">
        <v>10</v>
      </c>
      <c r="F90" s="59" t="s">
        <v>38</v>
      </c>
      <c r="G90" s="51">
        <v>7.5</v>
      </c>
      <c r="H90" s="52" t="s">
        <v>8</v>
      </c>
      <c r="I90" s="52" t="s">
        <v>9</v>
      </c>
      <c r="J90" s="47" t="s">
        <v>32</v>
      </c>
      <c r="K90" s="47" t="s">
        <v>65</v>
      </c>
      <c r="L90" s="85"/>
      <c r="M90" s="65"/>
      <c r="N90" s="47" t="s">
        <v>76</v>
      </c>
      <c r="O90" s="113">
        <v>352</v>
      </c>
      <c r="U90" s="70" t="str">
        <f t="shared" si="9"/>
        <v>Nguyễn Tuấn Trọng12A2</v>
      </c>
      <c r="V90" s="70">
        <f t="shared" si="13"/>
        <v>1</v>
      </c>
      <c r="W90" s="81" t="str">
        <f t="shared" si="10"/>
        <v>Trọng</v>
      </c>
      <c r="X90" s="81" t="str">
        <f t="shared" si="14"/>
        <v>Trọng12A2</v>
      </c>
      <c r="Y90" s="81">
        <f t="shared" si="15"/>
        <v>1</v>
      </c>
      <c r="Z90" s="70" t="str">
        <f t="shared" si="11"/>
        <v>Nguyễn Tuấn</v>
      </c>
      <c r="AA90" s="81" t="str">
        <f t="shared" si="16"/>
        <v>Tuấn</v>
      </c>
      <c r="AB90" s="70" t="str">
        <f t="shared" si="12"/>
        <v>Tuấn Trọng12A2</v>
      </c>
      <c r="AC90" s="70">
        <f t="shared" si="17"/>
        <v>1</v>
      </c>
    </row>
    <row r="91" spans="1:29" ht="15.75" x14ac:dyDescent="0.25">
      <c r="A91" s="47">
        <v>87</v>
      </c>
      <c r="B91" s="47" t="s">
        <v>17</v>
      </c>
      <c r="C91" s="48" t="s">
        <v>148</v>
      </c>
      <c r="D91" s="45" t="s">
        <v>149</v>
      </c>
      <c r="E91" s="47" t="s">
        <v>10</v>
      </c>
      <c r="F91" s="59" t="s">
        <v>38</v>
      </c>
      <c r="G91" s="51">
        <v>6.7</v>
      </c>
      <c r="H91" s="52" t="s">
        <v>8</v>
      </c>
      <c r="I91" s="52" t="s">
        <v>8</v>
      </c>
      <c r="J91" s="72" t="s">
        <v>32</v>
      </c>
      <c r="K91" s="47" t="s">
        <v>65</v>
      </c>
      <c r="L91" s="85"/>
      <c r="M91" s="65"/>
      <c r="N91" s="47" t="s">
        <v>76</v>
      </c>
      <c r="O91" s="113">
        <v>358</v>
      </c>
      <c r="U91" s="70" t="str">
        <f t="shared" si="9"/>
        <v>Đinh Đức Trung12A2</v>
      </c>
      <c r="V91" s="70">
        <f t="shared" si="13"/>
        <v>1</v>
      </c>
      <c r="W91" s="81" t="str">
        <f t="shared" si="10"/>
        <v>Trung</v>
      </c>
      <c r="X91" s="81" t="str">
        <f t="shared" si="14"/>
        <v>Trung12A2</v>
      </c>
      <c r="Y91" s="81">
        <f t="shared" si="15"/>
        <v>1</v>
      </c>
      <c r="Z91" s="70" t="str">
        <f t="shared" si="11"/>
        <v>Đinh Đức</v>
      </c>
      <c r="AA91" s="81" t="str">
        <f t="shared" si="16"/>
        <v>Đức</v>
      </c>
      <c r="AB91" s="70" t="str">
        <f t="shared" si="12"/>
        <v>Đức Trung12A2</v>
      </c>
      <c r="AC91" s="70">
        <f t="shared" si="17"/>
        <v>1</v>
      </c>
    </row>
    <row r="92" spans="1:29" ht="15.75" x14ac:dyDescent="0.25">
      <c r="A92" s="47">
        <v>88</v>
      </c>
      <c r="B92" s="47" t="s">
        <v>23</v>
      </c>
      <c r="C92" s="48" t="s">
        <v>366</v>
      </c>
      <c r="D92" s="45" t="s">
        <v>324</v>
      </c>
      <c r="E92" s="47" t="s">
        <v>7</v>
      </c>
      <c r="F92" s="59" t="s">
        <v>38</v>
      </c>
      <c r="G92" s="51">
        <v>8.1999999999999993</v>
      </c>
      <c r="H92" s="52" t="s">
        <v>12</v>
      </c>
      <c r="I92" s="52" t="s">
        <v>9</v>
      </c>
      <c r="J92" s="72" t="s">
        <v>12</v>
      </c>
      <c r="K92" s="47" t="s">
        <v>65</v>
      </c>
      <c r="L92" s="96" t="s">
        <v>742</v>
      </c>
      <c r="M92" s="65"/>
      <c r="N92" s="47" t="s">
        <v>76</v>
      </c>
      <c r="O92" s="113">
        <v>374</v>
      </c>
      <c r="U92" s="70" t="str">
        <f t="shared" si="9"/>
        <v>Nguyễn Thị Thanh Tuyền12A2</v>
      </c>
      <c r="V92" s="70">
        <f t="shared" si="13"/>
        <v>1</v>
      </c>
      <c r="W92" s="81" t="str">
        <f t="shared" si="10"/>
        <v>Tuyền</v>
      </c>
      <c r="X92" s="81" t="str">
        <f t="shared" si="14"/>
        <v>Tuyền12A2</v>
      </c>
      <c r="Y92" s="81">
        <f t="shared" si="15"/>
        <v>2</v>
      </c>
      <c r="Z92" s="70" t="str">
        <f t="shared" si="11"/>
        <v>Nguyễn Thị Thanh</v>
      </c>
      <c r="AA92" s="81" t="str">
        <f t="shared" si="16"/>
        <v>Thanh</v>
      </c>
      <c r="AB92" s="70" t="str">
        <f t="shared" si="12"/>
        <v>Thanh Tuyền12A2</v>
      </c>
      <c r="AC92" s="70">
        <f t="shared" si="17"/>
        <v>1</v>
      </c>
    </row>
    <row r="93" spans="1:29" ht="15.75" x14ac:dyDescent="0.25">
      <c r="A93" s="47">
        <v>89</v>
      </c>
      <c r="B93" s="47" t="s">
        <v>18</v>
      </c>
      <c r="C93" s="48" t="s">
        <v>300</v>
      </c>
      <c r="D93" s="45" t="s">
        <v>301</v>
      </c>
      <c r="E93" s="47" t="s">
        <v>7</v>
      </c>
      <c r="F93" s="59" t="s">
        <v>38</v>
      </c>
      <c r="G93" s="51">
        <v>6.2</v>
      </c>
      <c r="H93" s="52" t="s">
        <v>31</v>
      </c>
      <c r="I93" s="52" t="s">
        <v>9</v>
      </c>
      <c r="J93" s="47"/>
      <c r="K93" s="47" t="s">
        <v>65</v>
      </c>
      <c r="L93" s="85"/>
      <c r="M93" s="65"/>
      <c r="N93" s="47" t="s">
        <v>76</v>
      </c>
      <c r="O93" s="113">
        <v>376</v>
      </c>
      <c r="U93" s="70" t="str">
        <f t="shared" si="9"/>
        <v>Phạm Lý Ngọc Tuyền12A2</v>
      </c>
      <c r="V93" s="70">
        <f t="shared" si="13"/>
        <v>1</v>
      </c>
      <c r="W93" s="81" t="str">
        <f t="shared" si="10"/>
        <v>Tuyền</v>
      </c>
      <c r="X93" s="81" t="str">
        <f t="shared" si="14"/>
        <v>Tuyền12A2</v>
      </c>
      <c r="Y93" s="81">
        <f t="shared" si="15"/>
        <v>2</v>
      </c>
      <c r="Z93" s="70" t="str">
        <f t="shared" si="11"/>
        <v>Phạm Lý Ngọc</v>
      </c>
      <c r="AA93" s="81" t="str">
        <f t="shared" si="16"/>
        <v>Ngọc</v>
      </c>
      <c r="AB93" s="70" t="str">
        <f t="shared" si="12"/>
        <v>Ngọc Tuyền12A2</v>
      </c>
      <c r="AC93" s="70">
        <f t="shared" si="17"/>
        <v>1</v>
      </c>
    </row>
    <row r="94" spans="1:29" ht="15.75" x14ac:dyDescent="0.25">
      <c r="A94" s="47">
        <v>90</v>
      </c>
      <c r="B94" s="47" t="s">
        <v>17</v>
      </c>
      <c r="C94" s="48" t="s">
        <v>152</v>
      </c>
      <c r="D94" s="45" t="s">
        <v>153</v>
      </c>
      <c r="E94" s="47" t="s">
        <v>10</v>
      </c>
      <c r="F94" s="59" t="s">
        <v>38</v>
      </c>
      <c r="G94" s="51">
        <v>7.5</v>
      </c>
      <c r="H94" s="52" t="s">
        <v>8</v>
      </c>
      <c r="I94" s="52" t="s">
        <v>9</v>
      </c>
      <c r="J94" s="47" t="s">
        <v>32</v>
      </c>
      <c r="K94" s="47" t="s">
        <v>65</v>
      </c>
      <c r="L94" s="85"/>
      <c r="M94" s="85"/>
      <c r="N94" s="47" t="s">
        <v>76</v>
      </c>
      <c r="O94" s="113">
        <v>378</v>
      </c>
      <c r="U94" s="70" t="str">
        <f t="shared" si="9"/>
        <v>Nguyễn Lê Văn12A2</v>
      </c>
      <c r="V94" s="70">
        <f t="shared" si="13"/>
        <v>1</v>
      </c>
      <c r="W94" s="81" t="str">
        <f t="shared" si="10"/>
        <v>Văn</v>
      </c>
      <c r="X94" s="81" t="str">
        <f t="shared" si="14"/>
        <v>Văn12A2</v>
      </c>
      <c r="Y94" s="81">
        <f t="shared" si="15"/>
        <v>1</v>
      </c>
      <c r="Z94" s="70" t="str">
        <f t="shared" si="11"/>
        <v>Nguyễn Lê</v>
      </c>
      <c r="AA94" s="81" t="str">
        <f t="shared" si="16"/>
        <v>Lê</v>
      </c>
      <c r="AB94" s="70" t="str">
        <f t="shared" si="12"/>
        <v>Lê Văn12A2</v>
      </c>
      <c r="AC94" s="70">
        <f t="shared" si="17"/>
        <v>1</v>
      </c>
    </row>
    <row r="95" spans="1:29" ht="15.75" x14ac:dyDescent="0.25">
      <c r="A95" s="47">
        <v>91</v>
      </c>
      <c r="B95" s="47" t="s">
        <v>24</v>
      </c>
      <c r="C95" s="48" t="s">
        <v>606</v>
      </c>
      <c r="D95" s="45" t="s">
        <v>607</v>
      </c>
      <c r="E95" s="47" t="s">
        <v>10</v>
      </c>
      <c r="F95" s="59" t="s">
        <v>43</v>
      </c>
      <c r="G95" s="51">
        <v>8.5</v>
      </c>
      <c r="H95" s="52" t="s">
        <v>12</v>
      </c>
      <c r="I95" s="52" t="s">
        <v>9</v>
      </c>
      <c r="J95" s="47" t="s">
        <v>12</v>
      </c>
      <c r="K95" s="47" t="s">
        <v>65</v>
      </c>
      <c r="L95" s="96"/>
      <c r="M95" s="65"/>
      <c r="N95" s="47" t="s">
        <v>76</v>
      </c>
      <c r="O95" s="113">
        <v>1</v>
      </c>
      <c r="U95" s="70" t="str">
        <f t="shared" si="9"/>
        <v>Nguyễn Thái An12A3</v>
      </c>
      <c r="V95" s="70">
        <f t="shared" si="13"/>
        <v>1</v>
      </c>
      <c r="W95" s="81" t="str">
        <f t="shared" si="10"/>
        <v>An</v>
      </c>
      <c r="X95" s="81" t="str">
        <f t="shared" si="14"/>
        <v>An12A3</v>
      </c>
      <c r="Y95" s="81">
        <f t="shared" si="15"/>
        <v>1</v>
      </c>
      <c r="Z95" s="70" t="str">
        <f t="shared" si="11"/>
        <v>Nguyễn Thái</v>
      </c>
      <c r="AA95" s="81" t="str">
        <f t="shared" si="16"/>
        <v>Thái</v>
      </c>
      <c r="AB95" s="70" t="str">
        <f t="shared" si="12"/>
        <v>Thái An12A3</v>
      </c>
      <c r="AC95" s="70">
        <f t="shared" si="17"/>
        <v>1</v>
      </c>
    </row>
    <row r="96" spans="1:29" ht="15.75" x14ac:dyDescent="0.25">
      <c r="A96" s="47">
        <v>92</v>
      </c>
      <c r="B96" s="47" t="s">
        <v>20</v>
      </c>
      <c r="C96" s="48" t="s">
        <v>372</v>
      </c>
      <c r="D96" s="45" t="s">
        <v>373</v>
      </c>
      <c r="E96" s="47" t="s">
        <v>7</v>
      </c>
      <c r="F96" s="59" t="s">
        <v>43</v>
      </c>
      <c r="G96" s="51">
        <v>6.8</v>
      </c>
      <c r="H96" s="52" t="s">
        <v>8</v>
      </c>
      <c r="I96" s="52" t="s">
        <v>9</v>
      </c>
      <c r="J96" s="47" t="s">
        <v>32</v>
      </c>
      <c r="K96" s="47" t="s">
        <v>65</v>
      </c>
      <c r="L96" s="65"/>
      <c r="M96" s="65"/>
      <c r="N96" s="47" t="s">
        <v>76</v>
      </c>
      <c r="O96" s="113">
        <v>3</v>
      </c>
      <c r="U96" s="70" t="str">
        <f t="shared" si="9"/>
        <v>Chu Thị Vân Anh12A3</v>
      </c>
      <c r="V96" s="70">
        <f t="shared" si="13"/>
        <v>1</v>
      </c>
      <c r="W96" s="81" t="str">
        <f t="shared" si="10"/>
        <v>Anh</v>
      </c>
      <c r="X96" s="81" t="str">
        <f t="shared" si="14"/>
        <v>Anh12A3</v>
      </c>
      <c r="Y96" s="81">
        <f t="shared" si="15"/>
        <v>2</v>
      </c>
      <c r="Z96" s="70" t="str">
        <f t="shared" si="11"/>
        <v>Chu Thị Vân</v>
      </c>
      <c r="AA96" s="81" t="str">
        <f t="shared" si="16"/>
        <v>Vân</v>
      </c>
      <c r="AB96" s="70" t="str">
        <f t="shared" si="12"/>
        <v>Vân Anh12A3</v>
      </c>
      <c r="AC96" s="70">
        <f t="shared" si="17"/>
        <v>1</v>
      </c>
    </row>
    <row r="97" spans="1:29" ht="15.75" x14ac:dyDescent="0.25">
      <c r="A97" s="47">
        <v>93</v>
      </c>
      <c r="B97" s="47" t="s">
        <v>17</v>
      </c>
      <c r="C97" s="48" t="s">
        <v>81</v>
      </c>
      <c r="D97" s="45" t="s">
        <v>82</v>
      </c>
      <c r="E97" s="47" t="s">
        <v>7</v>
      </c>
      <c r="F97" s="59" t="s">
        <v>43</v>
      </c>
      <c r="G97" s="51">
        <v>7.5</v>
      </c>
      <c r="H97" s="52" t="s">
        <v>8</v>
      </c>
      <c r="I97" s="52" t="s">
        <v>9</v>
      </c>
      <c r="J97" s="47" t="s">
        <v>32</v>
      </c>
      <c r="K97" s="47" t="s">
        <v>65</v>
      </c>
      <c r="L97" s="85"/>
      <c r="M97" s="65"/>
      <c r="N97" s="47" t="s">
        <v>76</v>
      </c>
      <c r="O97" s="113">
        <v>16</v>
      </c>
      <c r="U97" s="70" t="str">
        <f t="shared" si="9"/>
        <v>Phạm Phương Anh12A3</v>
      </c>
      <c r="V97" s="70">
        <f t="shared" si="13"/>
        <v>1</v>
      </c>
      <c r="W97" s="81" t="str">
        <f t="shared" si="10"/>
        <v>Anh</v>
      </c>
      <c r="X97" s="81" t="str">
        <f t="shared" si="14"/>
        <v>Anh12A3</v>
      </c>
      <c r="Y97" s="81">
        <f t="shared" si="15"/>
        <v>2</v>
      </c>
      <c r="Z97" s="70" t="str">
        <f t="shared" si="11"/>
        <v>Phạm Phương</v>
      </c>
      <c r="AA97" s="81" t="str">
        <f t="shared" si="16"/>
        <v>Phương</v>
      </c>
      <c r="AB97" s="70" t="str">
        <f t="shared" si="12"/>
        <v>Phương Anh12A3</v>
      </c>
      <c r="AC97" s="70">
        <f t="shared" si="17"/>
        <v>1</v>
      </c>
    </row>
    <row r="98" spans="1:29" ht="30" x14ac:dyDescent="0.25">
      <c r="A98" s="47">
        <v>94</v>
      </c>
      <c r="B98" s="35" t="s">
        <v>17</v>
      </c>
      <c r="C98" s="22" t="s">
        <v>87</v>
      </c>
      <c r="D98" s="21" t="s">
        <v>88</v>
      </c>
      <c r="E98" s="27" t="s">
        <v>10</v>
      </c>
      <c r="F98" s="59" t="s">
        <v>43</v>
      </c>
      <c r="G98" s="69">
        <v>7.9</v>
      </c>
      <c r="H98" s="32" t="s">
        <v>8</v>
      </c>
      <c r="I98" s="32" t="s">
        <v>9</v>
      </c>
      <c r="J98" s="33" t="s">
        <v>32</v>
      </c>
      <c r="K98" s="47" t="s">
        <v>65</v>
      </c>
      <c r="L98" s="96"/>
      <c r="M98" s="65"/>
      <c r="N98" s="34" t="s">
        <v>76</v>
      </c>
      <c r="O98" s="113">
        <v>29</v>
      </c>
      <c r="U98" s="70" t="str">
        <f t="shared" si="9"/>
        <v>Nguyễn Trương Công Bình12A3</v>
      </c>
      <c r="V98" s="70">
        <f t="shared" si="13"/>
        <v>1</v>
      </c>
      <c r="W98" s="81" t="str">
        <f t="shared" si="10"/>
        <v>Bình</v>
      </c>
      <c r="X98" s="81" t="str">
        <f t="shared" si="14"/>
        <v>Bình12A3</v>
      </c>
      <c r="Y98" s="81">
        <f t="shared" si="15"/>
        <v>1</v>
      </c>
      <c r="Z98" s="70" t="str">
        <f t="shared" si="11"/>
        <v>Nguyễn Trương Công</v>
      </c>
      <c r="AA98" s="81" t="str">
        <f t="shared" si="16"/>
        <v>Công</v>
      </c>
      <c r="AB98" s="70" t="str">
        <f t="shared" si="12"/>
        <v>Công Bình12A3</v>
      </c>
      <c r="AC98" s="70">
        <f t="shared" si="17"/>
        <v>1</v>
      </c>
    </row>
    <row r="99" spans="1:29" ht="15.75" x14ac:dyDescent="0.25">
      <c r="A99" s="47">
        <v>95</v>
      </c>
      <c r="B99" s="47" t="s">
        <v>23</v>
      </c>
      <c r="C99" s="48" t="s">
        <v>561</v>
      </c>
      <c r="D99" s="45" t="s">
        <v>562</v>
      </c>
      <c r="E99" s="47" t="s">
        <v>10</v>
      </c>
      <c r="F99" s="59" t="s">
        <v>43</v>
      </c>
      <c r="G99" s="51">
        <v>8.1999999999999993</v>
      </c>
      <c r="H99" s="52" t="s">
        <v>12</v>
      </c>
      <c r="I99" s="52" t="s">
        <v>9</v>
      </c>
      <c r="J99" s="72" t="s">
        <v>12</v>
      </c>
      <c r="K99" s="47" t="s">
        <v>65</v>
      </c>
      <c r="L99" s="96"/>
      <c r="M99" s="65"/>
      <c r="N99" s="47" t="s">
        <v>76</v>
      </c>
      <c r="O99" s="113">
        <v>31</v>
      </c>
      <c r="U99" s="70" t="str">
        <f t="shared" si="9"/>
        <v>Võ Hoàng Bửu12A3</v>
      </c>
      <c r="V99" s="70">
        <f t="shared" si="13"/>
        <v>1</v>
      </c>
      <c r="W99" s="81" t="str">
        <f t="shared" si="10"/>
        <v>Bửu</v>
      </c>
      <c r="X99" s="81" t="str">
        <f t="shared" si="14"/>
        <v>Bửu12A3</v>
      </c>
      <c r="Y99" s="81">
        <f t="shared" si="15"/>
        <v>1</v>
      </c>
      <c r="Z99" s="70" t="str">
        <f t="shared" si="11"/>
        <v>Võ Hoàng</v>
      </c>
      <c r="AA99" s="81" t="str">
        <f t="shared" si="16"/>
        <v>Hoàng</v>
      </c>
      <c r="AB99" s="70" t="str">
        <f t="shared" si="12"/>
        <v>Hoàng Bửu12A3</v>
      </c>
      <c r="AC99" s="70">
        <f t="shared" si="17"/>
        <v>1</v>
      </c>
    </row>
    <row r="100" spans="1:29" ht="15.75" x14ac:dyDescent="0.25">
      <c r="A100" s="47">
        <v>96</v>
      </c>
      <c r="B100" s="47" t="s">
        <v>20</v>
      </c>
      <c r="C100" s="48" t="s">
        <v>382</v>
      </c>
      <c r="D100" s="45" t="s">
        <v>274</v>
      </c>
      <c r="E100" s="47" t="s">
        <v>7</v>
      </c>
      <c r="F100" s="59" t="s">
        <v>43</v>
      </c>
      <c r="G100" s="51">
        <v>6.3</v>
      </c>
      <c r="H100" s="52" t="s">
        <v>31</v>
      </c>
      <c r="I100" s="52" t="s">
        <v>9</v>
      </c>
      <c r="J100" s="72"/>
      <c r="K100" s="47" t="s">
        <v>65</v>
      </c>
      <c r="L100" s="96"/>
      <c r="M100" s="65"/>
      <c r="N100" s="47" t="s">
        <v>76</v>
      </c>
      <c r="O100" s="113">
        <v>32</v>
      </c>
      <c r="U100" s="70" t="str">
        <f t="shared" si="9"/>
        <v>Nguyễn Cẩm12A3</v>
      </c>
      <c r="V100" s="70">
        <f t="shared" si="13"/>
        <v>1</v>
      </c>
      <c r="W100" s="81" t="str">
        <f t="shared" si="10"/>
        <v>Cẩm</v>
      </c>
      <c r="X100" s="81" t="str">
        <f t="shared" si="14"/>
        <v>Cẩm12A3</v>
      </c>
      <c r="Y100" s="81">
        <f t="shared" si="15"/>
        <v>1</v>
      </c>
      <c r="Z100" s="70" t="str">
        <f t="shared" si="11"/>
        <v>Nguyễn</v>
      </c>
      <c r="AA100" s="81" t="e">
        <f t="shared" si="16"/>
        <v>#VALUE!</v>
      </c>
      <c r="AB100" s="70" t="e">
        <f t="shared" si="12"/>
        <v>#VALUE!</v>
      </c>
      <c r="AC100" s="70">
        <f t="shared" si="17"/>
        <v>1</v>
      </c>
    </row>
    <row r="101" spans="1:29" ht="15.75" x14ac:dyDescent="0.25">
      <c r="A101" s="47">
        <v>97</v>
      </c>
      <c r="B101" s="47" t="s">
        <v>17</v>
      </c>
      <c r="C101" s="48" t="s">
        <v>89</v>
      </c>
      <c r="D101" s="45" t="s">
        <v>90</v>
      </c>
      <c r="E101" s="47" t="s">
        <v>10</v>
      </c>
      <c r="F101" s="59" t="s">
        <v>43</v>
      </c>
      <c r="G101" s="51">
        <v>7.4</v>
      </c>
      <c r="H101" s="52" t="s">
        <v>8</v>
      </c>
      <c r="I101" s="52" t="s">
        <v>8</v>
      </c>
      <c r="J101" s="72" t="s">
        <v>32</v>
      </c>
      <c r="K101" s="47" t="s">
        <v>65</v>
      </c>
      <c r="L101" s="85"/>
      <c r="M101" s="65"/>
      <c r="N101" s="47" t="s">
        <v>76</v>
      </c>
      <c r="O101" s="113">
        <v>37</v>
      </c>
      <c r="U101" s="70" t="str">
        <f t="shared" si="9"/>
        <v>Nguyễn Văn Chung12A3</v>
      </c>
      <c r="V101" s="70">
        <f t="shared" si="13"/>
        <v>1</v>
      </c>
      <c r="W101" s="81" t="str">
        <f t="shared" si="10"/>
        <v>Chung</v>
      </c>
      <c r="X101" s="81" t="str">
        <f t="shared" si="14"/>
        <v>Chung12A3</v>
      </c>
      <c r="Y101" s="81">
        <f t="shared" si="15"/>
        <v>1</v>
      </c>
      <c r="Z101" s="70" t="str">
        <f t="shared" si="11"/>
        <v>Nguyễn Văn</v>
      </c>
      <c r="AA101" s="81" t="str">
        <f t="shared" si="16"/>
        <v>Văn</v>
      </c>
      <c r="AB101" s="70" t="str">
        <f t="shared" si="12"/>
        <v>Văn Chung12A3</v>
      </c>
      <c r="AC101" s="70">
        <f t="shared" si="17"/>
        <v>1</v>
      </c>
    </row>
    <row r="102" spans="1:29" ht="15.75" x14ac:dyDescent="0.25">
      <c r="A102" s="47">
        <v>98</v>
      </c>
      <c r="B102" s="47" t="s">
        <v>20</v>
      </c>
      <c r="C102" s="48" t="s">
        <v>384</v>
      </c>
      <c r="D102" s="45" t="s">
        <v>385</v>
      </c>
      <c r="E102" s="47" t="s">
        <v>10</v>
      </c>
      <c r="F102" s="59" t="s">
        <v>43</v>
      </c>
      <c r="G102" s="51">
        <v>8.1999999999999993</v>
      </c>
      <c r="H102" s="52" t="s">
        <v>8</v>
      </c>
      <c r="I102" s="52" t="s">
        <v>9</v>
      </c>
      <c r="J102" s="47" t="s">
        <v>32</v>
      </c>
      <c r="K102" s="47" t="s">
        <v>65</v>
      </c>
      <c r="L102" s="96"/>
      <c r="M102" s="65"/>
      <c r="N102" s="47" t="s">
        <v>76</v>
      </c>
      <c r="O102" s="113">
        <v>61</v>
      </c>
      <c r="U102" s="70" t="str">
        <f t="shared" si="9"/>
        <v>Nguyễn Hữu Đạt12A3</v>
      </c>
      <c r="V102" s="70">
        <f t="shared" si="13"/>
        <v>1</v>
      </c>
      <c r="W102" s="81" t="str">
        <f t="shared" si="10"/>
        <v>Đạt</v>
      </c>
      <c r="X102" s="81" t="str">
        <f t="shared" si="14"/>
        <v>Đạt12A3</v>
      </c>
      <c r="Y102" s="81">
        <f t="shared" si="15"/>
        <v>1</v>
      </c>
      <c r="Z102" s="70" t="str">
        <f t="shared" si="11"/>
        <v>Nguyễn Hữu</v>
      </c>
      <c r="AA102" s="81" t="str">
        <f t="shared" si="16"/>
        <v>Hữu</v>
      </c>
      <c r="AB102" s="70" t="str">
        <f t="shared" si="12"/>
        <v>Hữu Đạt12A3</v>
      </c>
      <c r="AC102" s="70">
        <f t="shared" si="17"/>
        <v>1</v>
      </c>
    </row>
    <row r="103" spans="1:29" ht="15.75" x14ac:dyDescent="0.25">
      <c r="A103" s="47">
        <v>99</v>
      </c>
      <c r="B103" s="47" t="s">
        <v>25</v>
      </c>
      <c r="C103" s="48" t="s">
        <v>678</v>
      </c>
      <c r="D103" s="45" t="s">
        <v>469</v>
      </c>
      <c r="E103" s="47" t="s">
        <v>10</v>
      </c>
      <c r="F103" s="59" t="s">
        <v>43</v>
      </c>
      <c r="G103" s="51">
        <v>7.8</v>
      </c>
      <c r="H103" s="52" t="s">
        <v>8</v>
      </c>
      <c r="I103" s="52" t="s">
        <v>9</v>
      </c>
      <c r="J103" s="47" t="s">
        <v>32</v>
      </c>
      <c r="K103" s="47" t="s">
        <v>65</v>
      </c>
      <c r="L103" s="96"/>
      <c r="M103" s="65"/>
      <c r="N103" s="47" t="s">
        <v>76</v>
      </c>
      <c r="O103" s="113">
        <v>66</v>
      </c>
      <c r="U103" s="70" t="str">
        <f t="shared" si="9"/>
        <v>Nguyễn Duy Đăng12A3</v>
      </c>
      <c r="V103" s="70">
        <f t="shared" si="13"/>
        <v>1</v>
      </c>
      <c r="W103" s="81" t="str">
        <f t="shared" si="10"/>
        <v>Đăng</v>
      </c>
      <c r="X103" s="81" t="str">
        <f t="shared" si="14"/>
        <v>Đăng12A3</v>
      </c>
      <c r="Y103" s="81">
        <f t="shared" si="15"/>
        <v>1</v>
      </c>
      <c r="Z103" s="70" t="str">
        <f t="shared" si="11"/>
        <v>Nguyễn Duy</v>
      </c>
      <c r="AA103" s="81" t="str">
        <f t="shared" si="16"/>
        <v>Duy</v>
      </c>
      <c r="AB103" s="70" t="str">
        <f t="shared" si="12"/>
        <v>Duy Đăng12A3</v>
      </c>
      <c r="AC103" s="70">
        <f t="shared" si="17"/>
        <v>1</v>
      </c>
    </row>
    <row r="104" spans="1:29" ht="15.75" x14ac:dyDescent="0.25">
      <c r="A104" s="47">
        <v>100</v>
      </c>
      <c r="B104" s="47" t="s">
        <v>17</v>
      </c>
      <c r="C104" s="48" t="s">
        <v>107</v>
      </c>
      <c r="D104" s="45" t="s">
        <v>108</v>
      </c>
      <c r="E104" s="47" t="s">
        <v>7</v>
      </c>
      <c r="F104" s="59" t="s">
        <v>43</v>
      </c>
      <c r="G104" s="51">
        <v>8.1</v>
      </c>
      <c r="H104" s="52" t="s">
        <v>12</v>
      </c>
      <c r="I104" s="52" t="s">
        <v>9</v>
      </c>
      <c r="J104" s="47" t="s">
        <v>12</v>
      </c>
      <c r="K104" s="47" t="s">
        <v>65</v>
      </c>
      <c r="L104" s="65"/>
      <c r="M104" s="65"/>
      <c r="N104" s="47" t="s">
        <v>76</v>
      </c>
      <c r="O104" s="113">
        <v>84</v>
      </c>
      <c r="U104" s="70" t="str">
        <f t="shared" si="9"/>
        <v>Trần Trương Ngọc Hạp12A3</v>
      </c>
      <c r="V104" s="70">
        <f t="shared" si="13"/>
        <v>1</v>
      </c>
      <c r="W104" s="81" t="str">
        <f t="shared" si="10"/>
        <v>Hạp</v>
      </c>
      <c r="X104" s="81" t="str">
        <f t="shared" si="14"/>
        <v>Hạp12A3</v>
      </c>
      <c r="Y104" s="81">
        <f t="shared" si="15"/>
        <v>1</v>
      </c>
      <c r="Z104" s="70" t="str">
        <f t="shared" si="11"/>
        <v>Trần Trương Ngọc</v>
      </c>
      <c r="AA104" s="81" t="str">
        <f t="shared" si="16"/>
        <v>Ngọc</v>
      </c>
      <c r="AB104" s="70" t="str">
        <f t="shared" si="12"/>
        <v>Ngọc Hạp12A3</v>
      </c>
      <c r="AC104" s="70">
        <f t="shared" si="17"/>
        <v>1</v>
      </c>
    </row>
    <row r="105" spans="1:29" ht="15.75" x14ac:dyDescent="0.25">
      <c r="A105" s="47">
        <v>101</v>
      </c>
      <c r="B105" s="47" t="s">
        <v>20</v>
      </c>
      <c r="C105" s="48" t="s">
        <v>393</v>
      </c>
      <c r="D105" s="45" t="s">
        <v>276</v>
      </c>
      <c r="E105" s="47" t="s">
        <v>7</v>
      </c>
      <c r="F105" s="59" t="s">
        <v>43</v>
      </c>
      <c r="G105" s="51">
        <v>6.6</v>
      </c>
      <c r="H105" s="52" t="s">
        <v>8</v>
      </c>
      <c r="I105" s="52" t="s">
        <v>8</v>
      </c>
      <c r="J105" s="47" t="s">
        <v>32</v>
      </c>
      <c r="K105" s="47" t="s">
        <v>65</v>
      </c>
      <c r="L105" s="96"/>
      <c r="M105" s="65"/>
      <c r="N105" s="47" t="s">
        <v>76</v>
      </c>
      <c r="O105" s="113">
        <v>85</v>
      </c>
      <c r="U105" s="70" t="str">
        <f t="shared" si="9"/>
        <v>Nguyễn Thị Ngọc Hằng12A3</v>
      </c>
      <c r="V105" s="70">
        <f t="shared" si="13"/>
        <v>1</v>
      </c>
      <c r="W105" s="81" t="str">
        <f t="shared" si="10"/>
        <v>Hằng</v>
      </c>
      <c r="X105" s="81" t="str">
        <f t="shared" si="14"/>
        <v>Hằng12A3</v>
      </c>
      <c r="Y105" s="81">
        <f t="shared" si="15"/>
        <v>1</v>
      </c>
      <c r="Z105" s="70" t="str">
        <f t="shared" si="11"/>
        <v>Nguyễn Thị Ngọc</v>
      </c>
      <c r="AA105" s="81" t="str">
        <f t="shared" si="16"/>
        <v>Ngọc</v>
      </c>
      <c r="AB105" s="70" t="str">
        <f t="shared" si="12"/>
        <v>Ngọc Hằng12A3</v>
      </c>
      <c r="AC105" s="70">
        <f t="shared" si="17"/>
        <v>1</v>
      </c>
    </row>
    <row r="106" spans="1:29" ht="15.75" x14ac:dyDescent="0.25">
      <c r="A106" s="47">
        <v>102</v>
      </c>
      <c r="B106" s="47" t="s">
        <v>18</v>
      </c>
      <c r="C106" s="48" t="s">
        <v>239</v>
      </c>
      <c r="D106" s="45" t="s">
        <v>240</v>
      </c>
      <c r="E106" s="47" t="s">
        <v>10</v>
      </c>
      <c r="F106" s="59" t="s">
        <v>43</v>
      </c>
      <c r="G106" s="51">
        <v>7.9</v>
      </c>
      <c r="H106" s="52" t="s">
        <v>8</v>
      </c>
      <c r="I106" s="52" t="s">
        <v>9</v>
      </c>
      <c r="J106" s="47" t="s">
        <v>32</v>
      </c>
      <c r="K106" s="47" t="s">
        <v>65</v>
      </c>
      <c r="L106" s="85"/>
      <c r="M106" s="65"/>
      <c r="N106" s="47" t="s">
        <v>76</v>
      </c>
      <c r="O106" s="113">
        <v>90</v>
      </c>
      <c r="U106" s="70" t="str">
        <f t="shared" si="9"/>
        <v>Trần Văn Hậu12A3</v>
      </c>
      <c r="V106" s="70">
        <f t="shared" si="13"/>
        <v>1</v>
      </c>
      <c r="W106" s="81" t="str">
        <f t="shared" si="10"/>
        <v>Hậu</v>
      </c>
      <c r="X106" s="81" t="str">
        <f t="shared" si="14"/>
        <v>Hậu12A3</v>
      </c>
      <c r="Y106" s="81">
        <f t="shared" si="15"/>
        <v>1</v>
      </c>
      <c r="Z106" s="70" t="str">
        <f t="shared" si="11"/>
        <v>Trần Văn</v>
      </c>
      <c r="AA106" s="81" t="str">
        <f t="shared" si="16"/>
        <v>Văn</v>
      </c>
      <c r="AB106" s="70" t="str">
        <f t="shared" si="12"/>
        <v>Văn Hậu12A3</v>
      </c>
      <c r="AC106" s="70">
        <f t="shared" si="17"/>
        <v>1</v>
      </c>
    </row>
    <row r="107" spans="1:29" ht="15.75" x14ac:dyDescent="0.25">
      <c r="A107" s="47">
        <v>103</v>
      </c>
      <c r="B107" s="47" t="s">
        <v>26</v>
      </c>
      <c r="C107" s="48" t="s">
        <v>176</v>
      </c>
      <c r="D107" s="45" t="s">
        <v>177</v>
      </c>
      <c r="E107" s="47" t="s">
        <v>7</v>
      </c>
      <c r="F107" s="59" t="s">
        <v>43</v>
      </c>
      <c r="G107" s="51">
        <v>9.1</v>
      </c>
      <c r="H107" s="52" t="s">
        <v>12</v>
      </c>
      <c r="I107" s="52" t="s">
        <v>9</v>
      </c>
      <c r="J107" s="72" t="s">
        <v>12</v>
      </c>
      <c r="K107" s="47" t="s">
        <v>65</v>
      </c>
      <c r="L107" s="85"/>
      <c r="M107" s="65"/>
      <c r="N107" s="47" t="s">
        <v>76</v>
      </c>
      <c r="O107" s="113">
        <v>107</v>
      </c>
      <c r="U107" s="70" t="str">
        <f t="shared" si="9"/>
        <v>Trần Mai Hồng Huế12A3</v>
      </c>
      <c r="V107" s="70">
        <f t="shared" si="13"/>
        <v>1</v>
      </c>
      <c r="W107" s="81" t="str">
        <f t="shared" si="10"/>
        <v>Huế</v>
      </c>
      <c r="X107" s="81" t="str">
        <f t="shared" si="14"/>
        <v>Huế12A3</v>
      </c>
      <c r="Y107" s="81">
        <f t="shared" si="15"/>
        <v>1</v>
      </c>
      <c r="Z107" s="70" t="str">
        <f t="shared" si="11"/>
        <v>Trần Mai Hồng</v>
      </c>
      <c r="AA107" s="81" t="str">
        <f t="shared" si="16"/>
        <v>Hồng</v>
      </c>
      <c r="AB107" s="70" t="str">
        <f t="shared" si="12"/>
        <v>Hồng Huế12A3</v>
      </c>
      <c r="AC107" s="70">
        <f t="shared" si="17"/>
        <v>1</v>
      </c>
    </row>
    <row r="108" spans="1:29" ht="15.75" x14ac:dyDescent="0.25">
      <c r="A108" s="47">
        <v>104</v>
      </c>
      <c r="B108" s="47" t="s">
        <v>21</v>
      </c>
      <c r="C108" s="48" t="s">
        <v>441</v>
      </c>
      <c r="D108" s="45" t="s">
        <v>217</v>
      </c>
      <c r="E108" s="47" t="s">
        <v>10</v>
      </c>
      <c r="F108" s="59" t="s">
        <v>43</v>
      </c>
      <c r="G108" s="51">
        <v>7.8</v>
      </c>
      <c r="H108" s="52" t="s">
        <v>8</v>
      </c>
      <c r="I108" s="52" t="s">
        <v>9</v>
      </c>
      <c r="J108" s="47" t="s">
        <v>32</v>
      </c>
      <c r="K108" s="47" t="s">
        <v>65</v>
      </c>
      <c r="L108" s="85"/>
      <c r="M108" s="85"/>
      <c r="N108" s="47" t="s">
        <v>76</v>
      </c>
      <c r="O108" s="113">
        <v>114</v>
      </c>
      <c r="U108" s="70" t="str">
        <f t="shared" si="9"/>
        <v>Lương Gia Huy12A3</v>
      </c>
      <c r="V108" s="70">
        <f t="shared" si="13"/>
        <v>1</v>
      </c>
      <c r="W108" s="81" t="str">
        <f t="shared" si="10"/>
        <v>Huy</v>
      </c>
      <c r="X108" s="81" t="str">
        <f t="shared" si="14"/>
        <v>Huy12A3</v>
      </c>
      <c r="Y108" s="81">
        <f t="shared" si="15"/>
        <v>2</v>
      </c>
      <c r="Z108" s="70" t="str">
        <f t="shared" si="11"/>
        <v>Lương Gia</v>
      </c>
      <c r="AA108" s="81" t="str">
        <f t="shared" si="16"/>
        <v>Gia</v>
      </c>
      <c r="AB108" s="70" t="str">
        <f t="shared" si="12"/>
        <v>Gia Huy12A3</v>
      </c>
      <c r="AC108" s="70">
        <f t="shared" si="17"/>
        <v>1</v>
      </c>
    </row>
    <row r="109" spans="1:29" ht="25.5" x14ac:dyDescent="0.25">
      <c r="A109" s="47">
        <v>105</v>
      </c>
      <c r="B109" s="47" t="s">
        <v>24</v>
      </c>
      <c r="C109" s="48" t="s">
        <v>626</v>
      </c>
      <c r="D109" s="45" t="s">
        <v>627</v>
      </c>
      <c r="E109" s="47" t="s">
        <v>10</v>
      </c>
      <c r="F109" s="59" t="s">
        <v>43</v>
      </c>
      <c r="G109" s="51">
        <v>7.4</v>
      </c>
      <c r="H109" s="52" t="s">
        <v>8</v>
      </c>
      <c r="I109" s="52" t="s">
        <v>8</v>
      </c>
      <c r="J109" s="47" t="s">
        <v>32</v>
      </c>
      <c r="K109" s="47" t="s">
        <v>65</v>
      </c>
      <c r="L109" s="85" t="s">
        <v>743</v>
      </c>
      <c r="M109" s="65"/>
      <c r="N109" s="47" t="s">
        <v>76</v>
      </c>
      <c r="O109" s="113">
        <v>119</v>
      </c>
      <c r="U109" s="70" t="str">
        <f t="shared" si="9"/>
        <v>Nguyễn Thanh Huy12A3</v>
      </c>
      <c r="V109" s="70">
        <f t="shared" si="13"/>
        <v>1</v>
      </c>
      <c r="W109" s="81" t="str">
        <f t="shared" si="10"/>
        <v>Huy</v>
      </c>
      <c r="X109" s="81" t="str">
        <f t="shared" si="14"/>
        <v>Huy12A3</v>
      </c>
      <c r="Y109" s="81">
        <f t="shared" si="15"/>
        <v>2</v>
      </c>
      <c r="Z109" s="70" t="str">
        <f t="shared" si="11"/>
        <v>Nguyễn Thanh</v>
      </c>
      <c r="AA109" s="81" t="str">
        <f t="shared" si="16"/>
        <v>Thanh</v>
      </c>
      <c r="AB109" s="70" t="str">
        <f t="shared" si="12"/>
        <v>Thanh Huy12A3</v>
      </c>
      <c r="AC109" s="70">
        <f t="shared" si="17"/>
        <v>1</v>
      </c>
    </row>
    <row r="110" spans="1:29" ht="15.75" x14ac:dyDescent="0.25">
      <c r="A110" s="47">
        <v>106</v>
      </c>
      <c r="B110" s="47" t="s">
        <v>26</v>
      </c>
      <c r="C110" s="48" t="s">
        <v>186</v>
      </c>
      <c r="D110" s="45" t="s">
        <v>187</v>
      </c>
      <c r="E110" s="47" t="s">
        <v>10</v>
      </c>
      <c r="F110" s="59" t="s">
        <v>43</v>
      </c>
      <c r="G110" s="51">
        <v>7.7</v>
      </c>
      <c r="H110" s="52" t="s">
        <v>8</v>
      </c>
      <c r="I110" s="52" t="s">
        <v>9</v>
      </c>
      <c r="J110" s="72" t="s">
        <v>32</v>
      </c>
      <c r="K110" s="47" t="s">
        <v>65</v>
      </c>
      <c r="L110" s="85"/>
      <c r="M110" s="85"/>
      <c r="N110" s="47" t="s">
        <v>76</v>
      </c>
      <c r="O110" s="113">
        <v>136</v>
      </c>
      <c r="U110" s="70" t="str">
        <f t="shared" si="9"/>
        <v>Lê Nguyễn Anh Khôi12A3</v>
      </c>
      <c r="V110" s="70">
        <f t="shared" si="13"/>
        <v>1</v>
      </c>
      <c r="W110" s="81" t="str">
        <f t="shared" si="10"/>
        <v>Khôi</v>
      </c>
      <c r="X110" s="81" t="str">
        <f t="shared" si="14"/>
        <v>Khôi12A3</v>
      </c>
      <c r="Y110" s="81">
        <f t="shared" si="15"/>
        <v>1</v>
      </c>
      <c r="Z110" s="70" t="str">
        <f t="shared" si="11"/>
        <v>Lê Nguyễn Anh</v>
      </c>
      <c r="AA110" s="81" t="str">
        <f t="shared" si="16"/>
        <v>Anh</v>
      </c>
      <c r="AB110" s="70" t="str">
        <f t="shared" si="12"/>
        <v>Anh Khôi12A3</v>
      </c>
      <c r="AC110" s="70">
        <f t="shared" si="17"/>
        <v>1</v>
      </c>
    </row>
    <row r="111" spans="1:29" ht="56.25" x14ac:dyDescent="0.25">
      <c r="A111" s="47">
        <v>107</v>
      </c>
      <c r="B111" s="47" t="s">
        <v>26</v>
      </c>
      <c r="C111" s="48" t="s">
        <v>188</v>
      </c>
      <c r="D111" s="45" t="s">
        <v>189</v>
      </c>
      <c r="E111" s="47" t="s">
        <v>7</v>
      </c>
      <c r="F111" s="59" t="s">
        <v>43</v>
      </c>
      <c r="G111" s="51">
        <v>6.3</v>
      </c>
      <c r="H111" s="52" t="s">
        <v>31</v>
      </c>
      <c r="I111" s="52" t="s">
        <v>31</v>
      </c>
      <c r="J111" s="47"/>
      <c r="K111" s="47" t="s">
        <v>65</v>
      </c>
      <c r="L111" s="96" t="s">
        <v>753</v>
      </c>
      <c r="M111" s="65"/>
      <c r="N111" s="47" t="s">
        <v>76</v>
      </c>
      <c r="O111" s="113">
        <v>147</v>
      </c>
      <c r="U111" s="70" t="str">
        <f t="shared" si="9"/>
        <v>Bửu Thị Thùy Linh12A3</v>
      </c>
      <c r="V111" s="70">
        <f t="shared" si="13"/>
        <v>1</v>
      </c>
      <c r="W111" s="81" t="str">
        <f t="shared" si="10"/>
        <v>Linh</v>
      </c>
      <c r="X111" s="81" t="str">
        <f t="shared" si="14"/>
        <v>Linh12A3</v>
      </c>
      <c r="Y111" s="81">
        <f t="shared" si="15"/>
        <v>2</v>
      </c>
      <c r="Z111" s="70" t="str">
        <f t="shared" si="11"/>
        <v>Bửu Thị Thùy</v>
      </c>
      <c r="AA111" s="81" t="str">
        <f t="shared" si="16"/>
        <v>Thùy</v>
      </c>
      <c r="AB111" s="70" t="str">
        <f t="shared" si="12"/>
        <v>Thùy Linh12A3</v>
      </c>
      <c r="AC111" s="70">
        <f t="shared" si="17"/>
        <v>1</v>
      </c>
    </row>
    <row r="112" spans="1:29" ht="15.75" x14ac:dyDescent="0.25">
      <c r="A112" s="47">
        <v>108</v>
      </c>
      <c r="B112" s="47" t="s">
        <v>17</v>
      </c>
      <c r="C112" s="48" t="s">
        <v>118</v>
      </c>
      <c r="D112" s="45" t="s">
        <v>119</v>
      </c>
      <c r="E112" s="47" t="s">
        <v>7</v>
      </c>
      <c r="F112" s="59" t="s">
        <v>43</v>
      </c>
      <c r="G112" s="51">
        <v>8.4</v>
      </c>
      <c r="H112" s="52" t="s">
        <v>8</v>
      </c>
      <c r="I112" s="52" t="s">
        <v>9</v>
      </c>
      <c r="J112" s="47" t="s">
        <v>32</v>
      </c>
      <c r="K112" s="47" t="s">
        <v>65</v>
      </c>
      <c r="L112" s="65"/>
      <c r="M112" s="65"/>
      <c r="N112" s="47" t="s">
        <v>76</v>
      </c>
      <c r="O112" s="113">
        <v>157</v>
      </c>
      <c r="U112" s="70" t="str">
        <f t="shared" si="9"/>
        <v>Trần Hồng Ngọc Linh12A3</v>
      </c>
      <c r="V112" s="70">
        <f t="shared" si="13"/>
        <v>1</v>
      </c>
      <c r="W112" s="81" t="str">
        <f t="shared" si="10"/>
        <v>Linh</v>
      </c>
      <c r="X112" s="81" t="str">
        <f t="shared" si="14"/>
        <v>Linh12A3</v>
      </c>
      <c r="Y112" s="81">
        <f t="shared" si="15"/>
        <v>2</v>
      </c>
      <c r="Z112" s="70" t="str">
        <f t="shared" si="11"/>
        <v>Trần Hồng Ngọc</v>
      </c>
      <c r="AA112" s="81" t="str">
        <f t="shared" si="16"/>
        <v>Ngọc</v>
      </c>
      <c r="AB112" s="70" t="str">
        <f t="shared" si="12"/>
        <v>Ngọc Linh12A3</v>
      </c>
      <c r="AC112" s="70">
        <f t="shared" si="17"/>
        <v>1</v>
      </c>
    </row>
    <row r="113" spans="1:29" ht="15.75" x14ac:dyDescent="0.25">
      <c r="A113" s="47">
        <v>109</v>
      </c>
      <c r="B113" s="47" t="s">
        <v>21</v>
      </c>
      <c r="C113" s="48" t="s">
        <v>454</v>
      </c>
      <c r="D113" s="45" t="s">
        <v>132</v>
      </c>
      <c r="E113" s="47" t="s">
        <v>10</v>
      </c>
      <c r="F113" s="59" t="s">
        <v>43</v>
      </c>
      <c r="G113" s="51">
        <v>7.2</v>
      </c>
      <c r="H113" s="52" t="s">
        <v>8</v>
      </c>
      <c r="I113" s="52" t="s">
        <v>9</v>
      </c>
      <c r="J113" s="47" t="s">
        <v>32</v>
      </c>
      <c r="K113" s="47" t="s">
        <v>65</v>
      </c>
      <c r="L113" s="85"/>
      <c r="M113" s="65"/>
      <c r="N113" s="47" t="s">
        <v>76</v>
      </c>
      <c r="O113" s="113">
        <v>180</v>
      </c>
      <c r="U113" s="70" t="str">
        <f t="shared" si="9"/>
        <v>Lê Thành Minh12A3</v>
      </c>
      <c r="V113" s="70">
        <f t="shared" si="13"/>
        <v>1</v>
      </c>
      <c r="W113" s="81" t="str">
        <f t="shared" si="10"/>
        <v>Minh</v>
      </c>
      <c r="X113" s="81" t="str">
        <f t="shared" si="14"/>
        <v>Minh12A3</v>
      </c>
      <c r="Y113" s="81">
        <f t="shared" si="15"/>
        <v>1</v>
      </c>
      <c r="Z113" s="70" t="str">
        <f t="shared" si="11"/>
        <v>Lê Thành</v>
      </c>
      <c r="AA113" s="81" t="str">
        <f t="shared" si="16"/>
        <v>Thành</v>
      </c>
      <c r="AB113" s="70" t="str">
        <f t="shared" si="12"/>
        <v>Thành Minh12A3</v>
      </c>
      <c r="AC113" s="70">
        <f t="shared" si="17"/>
        <v>1</v>
      </c>
    </row>
    <row r="114" spans="1:29" ht="15.75" x14ac:dyDescent="0.25">
      <c r="A114" s="47">
        <v>110</v>
      </c>
      <c r="B114" s="47" t="s">
        <v>23</v>
      </c>
      <c r="C114" s="48" t="s">
        <v>586</v>
      </c>
      <c r="D114" s="45" t="s">
        <v>587</v>
      </c>
      <c r="E114" s="47" t="s">
        <v>7</v>
      </c>
      <c r="F114" s="115" t="s">
        <v>43</v>
      </c>
      <c r="G114" s="51">
        <v>6.4</v>
      </c>
      <c r="H114" s="52" t="s">
        <v>31</v>
      </c>
      <c r="I114" s="52" t="s">
        <v>8</v>
      </c>
      <c r="J114" s="72"/>
      <c r="K114" s="47" t="s">
        <v>64</v>
      </c>
      <c r="L114" s="85"/>
      <c r="M114" s="65"/>
      <c r="N114" s="47" t="s">
        <v>76</v>
      </c>
      <c r="O114" s="113">
        <v>185</v>
      </c>
      <c r="U114" s="70" t="str">
        <f t="shared" si="9"/>
        <v>Lê Thị Trà My12A3</v>
      </c>
      <c r="V114" s="70">
        <f t="shared" si="13"/>
        <v>1</v>
      </c>
      <c r="W114" s="81" t="str">
        <f t="shared" si="10"/>
        <v>My</v>
      </c>
      <c r="X114" s="81" t="str">
        <f t="shared" si="14"/>
        <v>My12A3</v>
      </c>
      <c r="Y114" s="81">
        <f t="shared" si="15"/>
        <v>1</v>
      </c>
      <c r="Z114" s="70" t="str">
        <f t="shared" si="11"/>
        <v>Lê Thị Trà</v>
      </c>
      <c r="AA114" s="81" t="str">
        <f t="shared" si="16"/>
        <v>Trà</v>
      </c>
      <c r="AB114" s="70" t="str">
        <f t="shared" si="12"/>
        <v>Trà My12A3</v>
      </c>
      <c r="AC114" s="70">
        <f t="shared" si="17"/>
        <v>1</v>
      </c>
    </row>
    <row r="115" spans="1:29" ht="15.75" x14ac:dyDescent="0.25">
      <c r="A115" s="47">
        <v>111</v>
      </c>
      <c r="B115" s="47" t="s">
        <v>19</v>
      </c>
      <c r="C115" s="48" t="s">
        <v>330</v>
      </c>
      <c r="D115" s="45" t="s">
        <v>331</v>
      </c>
      <c r="E115" s="47" t="s">
        <v>10</v>
      </c>
      <c r="F115" s="59" t="s">
        <v>43</v>
      </c>
      <c r="G115" s="51">
        <v>6.2</v>
      </c>
      <c r="H115" s="52" t="s">
        <v>31</v>
      </c>
      <c r="I115" s="52" t="s">
        <v>8</v>
      </c>
      <c r="J115" s="47"/>
      <c r="K115" s="47" t="s">
        <v>65</v>
      </c>
      <c r="L115" s="96"/>
      <c r="M115" s="85"/>
      <c r="N115" s="47" t="s">
        <v>76</v>
      </c>
      <c r="O115" s="113">
        <v>196</v>
      </c>
      <c r="U115" s="70" t="str">
        <f t="shared" si="9"/>
        <v>Mo Ha Mach Navi12A3</v>
      </c>
      <c r="V115" s="70">
        <f t="shared" si="13"/>
        <v>1</v>
      </c>
      <c r="W115" s="81" t="str">
        <f t="shared" si="10"/>
        <v>Navi</v>
      </c>
      <c r="X115" s="81" t="str">
        <f t="shared" si="14"/>
        <v>Navi12A3</v>
      </c>
      <c r="Y115" s="81">
        <f t="shared" si="15"/>
        <v>1</v>
      </c>
      <c r="Z115" s="70" t="str">
        <f t="shared" si="11"/>
        <v>Mo Ha Mach</v>
      </c>
      <c r="AA115" s="81" t="str">
        <f t="shared" si="16"/>
        <v>Mach</v>
      </c>
      <c r="AB115" s="70" t="str">
        <f t="shared" si="12"/>
        <v>Mach Navi12A3</v>
      </c>
      <c r="AC115" s="70">
        <f t="shared" si="17"/>
        <v>1</v>
      </c>
    </row>
    <row r="116" spans="1:29" ht="15.75" x14ac:dyDescent="0.25">
      <c r="A116" s="47">
        <v>112</v>
      </c>
      <c r="B116" s="47" t="s">
        <v>23</v>
      </c>
      <c r="C116" s="48" t="s">
        <v>588</v>
      </c>
      <c r="D116" s="45" t="s">
        <v>589</v>
      </c>
      <c r="E116" s="47" t="s">
        <v>10</v>
      </c>
      <c r="F116" s="59" t="s">
        <v>43</v>
      </c>
      <c r="G116" s="51">
        <v>7.1</v>
      </c>
      <c r="H116" s="52" t="s">
        <v>31</v>
      </c>
      <c r="I116" s="52" t="s">
        <v>9</v>
      </c>
      <c r="J116" s="47"/>
      <c r="K116" s="47" t="s">
        <v>65</v>
      </c>
      <c r="L116" s="96"/>
      <c r="M116" s="65"/>
      <c r="N116" s="47" t="s">
        <v>76</v>
      </c>
      <c r="O116" s="113">
        <v>215</v>
      </c>
      <c r="U116" s="70" t="str">
        <f t="shared" si="9"/>
        <v>Trần Nguyễn Hoàng Nhân12A3</v>
      </c>
      <c r="V116" s="70">
        <f t="shared" si="13"/>
        <v>1</v>
      </c>
      <c r="W116" s="81" t="str">
        <f t="shared" si="10"/>
        <v>Nhân</v>
      </c>
      <c r="X116" s="81" t="str">
        <f t="shared" si="14"/>
        <v>Nhân12A3</v>
      </c>
      <c r="Y116" s="81">
        <f t="shared" si="15"/>
        <v>1</v>
      </c>
      <c r="Z116" s="70" t="str">
        <f t="shared" si="11"/>
        <v>Trần Nguyễn Hoàng</v>
      </c>
      <c r="AA116" s="81" t="str">
        <f t="shared" si="16"/>
        <v>Hoàng</v>
      </c>
      <c r="AB116" s="70" t="str">
        <f t="shared" si="12"/>
        <v>Hoàng Nhân12A3</v>
      </c>
      <c r="AC116" s="70">
        <f t="shared" si="17"/>
        <v>1</v>
      </c>
    </row>
    <row r="117" spans="1:29" ht="15.75" x14ac:dyDescent="0.25">
      <c r="A117" s="47">
        <v>113</v>
      </c>
      <c r="B117" s="47" t="s">
        <v>20</v>
      </c>
      <c r="C117" s="48" t="s">
        <v>417</v>
      </c>
      <c r="D117" s="45" t="s">
        <v>86</v>
      </c>
      <c r="E117" s="47" t="s">
        <v>7</v>
      </c>
      <c r="F117" s="59" t="s">
        <v>43</v>
      </c>
      <c r="G117" s="51">
        <v>6.7</v>
      </c>
      <c r="H117" s="52" t="s">
        <v>31</v>
      </c>
      <c r="I117" s="52" t="s">
        <v>8</v>
      </c>
      <c r="J117" s="47"/>
      <c r="K117" s="47" t="s">
        <v>65</v>
      </c>
      <c r="L117" s="85"/>
      <c r="M117" s="85"/>
      <c r="N117" s="47" t="s">
        <v>76</v>
      </c>
      <c r="O117" s="113">
        <v>227</v>
      </c>
      <c r="U117" s="70" t="str">
        <f t="shared" si="9"/>
        <v>Hoàng Thị Mỹ Nhung12A3</v>
      </c>
      <c r="V117" s="70">
        <f t="shared" si="13"/>
        <v>1</v>
      </c>
      <c r="W117" s="81" t="str">
        <f t="shared" si="10"/>
        <v>Nhung</v>
      </c>
      <c r="X117" s="81" t="str">
        <f t="shared" si="14"/>
        <v>Nhung12A3</v>
      </c>
      <c r="Y117" s="81">
        <f t="shared" si="15"/>
        <v>1</v>
      </c>
      <c r="Z117" s="70" t="str">
        <f t="shared" si="11"/>
        <v>Hoàng Thị Mỹ</v>
      </c>
      <c r="AA117" s="81" t="str">
        <f t="shared" si="16"/>
        <v>Mỹ</v>
      </c>
      <c r="AB117" s="70" t="str">
        <f t="shared" si="12"/>
        <v>Mỹ Nhung12A3</v>
      </c>
      <c r="AC117" s="70">
        <f t="shared" si="17"/>
        <v>1</v>
      </c>
    </row>
    <row r="118" spans="1:29" ht="15.75" x14ac:dyDescent="0.25">
      <c r="A118" s="47">
        <v>114</v>
      </c>
      <c r="B118" s="47" t="s">
        <v>18</v>
      </c>
      <c r="C118" s="48" t="s">
        <v>264</v>
      </c>
      <c r="D118" s="45" t="s">
        <v>265</v>
      </c>
      <c r="E118" s="47" t="s">
        <v>10</v>
      </c>
      <c r="F118" s="59" t="s">
        <v>43</v>
      </c>
      <c r="G118" s="51">
        <v>7.5</v>
      </c>
      <c r="H118" s="52" t="s">
        <v>8</v>
      </c>
      <c r="I118" s="52" t="s">
        <v>9</v>
      </c>
      <c r="J118" s="47" t="s">
        <v>32</v>
      </c>
      <c r="K118" s="47" t="s">
        <v>65</v>
      </c>
      <c r="L118" s="85"/>
      <c r="M118" s="65"/>
      <c r="N118" s="47" t="s">
        <v>76</v>
      </c>
      <c r="O118" s="113">
        <v>236</v>
      </c>
      <c r="U118" s="70" t="str">
        <f t="shared" si="9"/>
        <v>Nguyễn Thành Phát12A3</v>
      </c>
      <c r="V118" s="70">
        <f t="shared" si="13"/>
        <v>1</v>
      </c>
      <c r="W118" s="81" t="str">
        <f t="shared" si="10"/>
        <v>Phát</v>
      </c>
      <c r="X118" s="81" t="str">
        <f t="shared" si="14"/>
        <v>Phát12A3</v>
      </c>
      <c r="Y118" s="81">
        <f t="shared" si="15"/>
        <v>2</v>
      </c>
      <c r="Z118" s="70" t="str">
        <f t="shared" si="11"/>
        <v>Nguyễn Thành</v>
      </c>
      <c r="AA118" s="81" t="str">
        <f t="shared" si="16"/>
        <v>Thành</v>
      </c>
      <c r="AB118" s="70" t="str">
        <f t="shared" si="12"/>
        <v>Thành Phát12A3</v>
      </c>
      <c r="AC118" s="70">
        <f t="shared" si="17"/>
        <v>1</v>
      </c>
    </row>
    <row r="119" spans="1:29" ht="15.75" x14ac:dyDescent="0.25">
      <c r="A119" s="47">
        <v>115</v>
      </c>
      <c r="B119" s="47" t="s">
        <v>17</v>
      </c>
      <c r="C119" s="48" t="s">
        <v>130</v>
      </c>
      <c r="D119" s="45" t="s">
        <v>46</v>
      </c>
      <c r="E119" s="47" t="s">
        <v>10</v>
      </c>
      <c r="F119" s="59" t="s">
        <v>43</v>
      </c>
      <c r="G119" s="51">
        <v>6.9</v>
      </c>
      <c r="H119" s="52" t="s">
        <v>31</v>
      </c>
      <c r="I119" s="52" t="s">
        <v>8</v>
      </c>
      <c r="J119" s="47"/>
      <c r="K119" s="47" t="s">
        <v>65</v>
      </c>
      <c r="L119" s="85"/>
      <c r="M119" s="65"/>
      <c r="N119" s="47" t="s">
        <v>76</v>
      </c>
      <c r="O119" s="113">
        <v>237</v>
      </c>
      <c r="U119" s="70" t="str">
        <f t="shared" si="9"/>
        <v>Phạm Võ Long Phát12A3</v>
      </c>
      <c r="V119" s="70">
        <f t="shared" si="13"/>
        <v>1</v>
      </c>
      <c r="W119" s="81" t="str">
        <f t="shared" si="10"/>
        <v>Phát</v>
      </c>
      <c r="X119" s="81" t="str">
        <f t="shared" si="14"/>
        <v>Phát12A3</v>
      </c>
      <c r="Y119" s="81">
        <f t="shared" si="15"/>
        <v>2</v>
      </c>
      <c r="Z119" s="70" t="str">
        <f t="shared" si="11"/>
        <v>Phạm Võ Long</v>
      </c>
      <c r="AA119" s="81" t="str">
        <f t="shared" si="16"/>
        <v>Long</v>
      </c>
      <c r="AB119" s="70" t="str">
        <f t="shared" si="12"/>
        <v>Long Phát12A3</v>
      </c>
      <c r="AC119" s="70">
        <f t="shared" si="17"/>
        <v>1</v>
      </c>
    </row>
    <row r="120" spans="1:29" ht="15.75" x14ac:dyDescent="0.25">
      <c r="A120" s="47">
        <v>116</v>
      </c>
      <c r="B120" s="47" t="s">
        <v>17</v>
      </c>
      <c r="C120" s="48" t="s">
        <v>131</v>
      </c>
      <c r="D120" s="45" t="s">
        <v>132</v>
      </c>
      <c r="E120" s="47" t="s">
        <v>7</v>
      </c>
      <c r="F120" s="115" t="s">
        <v>43</v>
      </c>
      <c r="G120" s="51">
        <v>6.7</v>
      </c>
      <c r="H120" s="52" t="s">
        <v>8</v>
      </c>
      <c r="I120" s="52" t="s">
        <v>9</v>
      </c>
      <c r="J120" s="47" t="s">
        <v>32</v>
      </c>
      <c r="K120" s="47" t="s">
        <v>64</v>
      </c>
      <c r="L120" s="97"/>
      <c r="M120" s="65"/>
      <c r="N120" s="47" t="s">
        <v>76</v>
      </c>
      <c r="O120" s="113">
        <v>239</v>
      </c>
      <c r="U120" s="70" t="str">
        <f t="shared" si="9"/>
        <v>Sa Ly Phi12A3</v>
      </c>
      <c r="V120" s="70">
        <f t="shared" si="13"/>
        <v>1</v>
      </c>
      <c r="W120" s="81" t="str">
        <f t="shared" si="10"/>
        <v>Phi</v>
      </c>
      <c r="X120" s="81" t="str">
        <f t="shared" si="14"/>
        <v>Phi12A3</v>
      </c>
      <c r="Y120" s="81">
        <f t="shared" si="15"/>
        <v>1</v>
      </c>
      <c r="Z120" s="70" t="str">
        <f t="shared" si="11"/>
        <v>Sa Ly</v>
      </c>
      <c r="AA120" s="81" t="str">
        <f t="shared" si="16"/>
        <v>Ly</v>
      </c>
      <c r="AB120" s="70" t="str">
        <f t="shared" si="12"/>
        <v>Ly Phi12A3</v>
      </c>
      <c r="AC120" s="70">
        <f t="shared" si="17"/>
        <v>1</v>
      </c>
    </row>
    <row r="121" spans="1:29" ht="15.75" x14ac:dyDescent="0.25">
      <c r="A121" s="47">
        <v>117</v>
      </c>
      <c r="B121" s="47" t="s">
        <v>18</v>
      </c>
      <c r="C121" s="48" t="s">
        <v>266</v>
      </c>
      <c r="D121" s="45" t="s">
        <v>86</v>
      </c>
      <c r="E121" s="47" t="s">
        <v>10</v>
      </c>
      <c r="F121" s="59" t="s">
        <v>43</v>
      </c>
      <c r="G121" s="51">
        <v>7</v>
      </c>
      <c r="H121" s="52" t="s">
        <v>8</v>
      </c>
      <c r="I121" s="52" t="s">
        <v>9</v>
      </c>
      <c r="J121" s="47" t="s">
        <v>32</v>
      </c>
      <c r="K121" s="47" t="s">
        <v>65</v>
      </c>
      <c r="L121" s="85"/>
      <c r="M121" s="65"/>
      <c r="N121" s="47" t="s">
        <v>76</v>
      </c>
      <c r="O121" s="113">
        <v>246</v>
      </c>
      <c r="U121" s="70" t="str">
        <f t="shared" si="9"/>
        <v>Lâm Thanh Phúc12A3</v>
      </c>
      <c r="V121" s="70">
        <f t="shared" si="13"/>
        <v>1</v>
      </c>
      <c r="W121" s="81" t="str">
        <f t="shared" si="10"/>
        <v>Phúc</v>
      </c>
      <c r="X121" s="81" t="str">
        <f t="shared" si="14"/>
        <v>Phúc12A3</v>
      </c>
      <c r="Y121" s="81">
        <f t="shared" si="15"/>
        <v>1</v>
      </c>
      <c r="Z121" s="70" t="str">
        <f t="shared" si="11"/>
        <v>Lâm Thanh</v>
      </c>
      <c r="AA121" s="81" t="str">
        <f t="shared" si="16"/>
        <v>Thanh</v>
      </c>
      <c r="AB121" s="70" t="str">
        <f t="shared" si="12"/>
        <v>Thanh Phúc12A3</v>
      </c>
      <c r="AC121" s="70">
        <f t="shared" si="17"/>
        <v>1</v>
      </c>
    </row>
    <row r="122" spans="1:29" ht="15.75" x14ac:dyDescent="0.25">
      <c r="A122" s="47">
        <v>118</v>
      </c>
      <c r="B122" s="47" t="s">
        <v>21</v>
      </c>
      <c r="C122" s="48" t="s">
        <v>466</v>
      </c>
      <c r="D122" s="45" t="s">
        <v>467</v>
      </c>
      <c r="E122" s="47" t="s">
        <v>10</v>
      </c>
      <c r="F122" s="59" t="s">
        <v>43</v>
      </c>
      <c r="G122" s="51">
        <v>6.4</v>
      </c>
      <c r="H122" s="52" t="s">
        <v>31</v>
      </c>
      <c r="I122" s="52" t="s">
        <v>9</v>
      </c>
      <c r="J122" s="72"/>
      <c r="K122" s="47" t="s">
        <v>65</v>
      </c>
      <c r="L122" s="96"/>
      <c r="M122" s="65"/>
      <c r="N122" s="47" t="s">
        <v>76</v>
      </c>
      <c r="O122" s="113">
        <v>265</v>
      </c>
      <c r="U122" s="70" t="str">
        <f t="shared" si="9"/>
        <v>Trương Hữu Quốc12A3</v>
      </c>
      <c r="V122" s="70">
        <f t="shared" si="13"/>
        <v>1</v>
      </c>
      <c r="W122" s="81" t="str">
        <f t="shared" si="10"/>
        <v>Quốc</v>
      </c>
      <c r="X122" s="81" t="str">
        <f t="shared" si="14"/>
        <v>Quốc12A3</v>
      </c>
      <c r="Y122" s="81">
        <f t="shared" si="15"/>
        <v>1</v>
      </c>
      <c r="Z122" s="70" t="str">
        <f t="shared" si="11"/>
        <v>Trương Hữu</v>
      </c>
      <c r="AA122" s="81" t="str">
        <f t="shared" si="16"/>
        <v>Hữu</v>
      </c>
      <c r="AB122" s="70" t="str">
        <f t="shared" si="12"/>
        <v>Hữu Quốc12A3</v>
      </c>
      <c r="AC122" s="70">
        <f t="shared" si="17"/>
        <v>1</v>
      </c>
    </row>
    <row r="123" spans="1:29" ht="15.75" x14ac:dyDescent="0.25">
      <c r="A123" s="47">
        <v>119</v>
      </c>
      <c r="B123" s="47" t="s">
        <v>20</v>
      </c>
      <c r="C123" s="48" t="s">
        <v>420</v>
      </c>
      <c r="D123" s="45" t="s">
        <v>50</v>
      </c>
      <c r="E123" s="47" t="s">
        <v>10</v>
      </c>
      <c r="F123" s="59" t="s">
        <v>43</v>
      </c>
      <c r="G123" s="51">
        <v>5.9</v>
      </c>
      <c r="H123" s="52" t="s">
        <v>31</v>
      </c>
      <c r="I123" s="52" t="s">
        <v>8</v>
      </c>
      <c r="J123" s="47"/>
      <c r="K123" s="47" t="s">
        <v>65</v>
      </c>
      <c r="L123" s="85"/>
      <c r="M123" s="85"/>
      <c r="N123" s="47" t="s">
        <v>76</v>
      </c>
      <c r="O123" s="113">
        <v>271</v>
      </c>
      <c r="U123" s="70" t="str">
        <f t="shared" si="9"/>
        <v>Nguyễn Quốc Sang12A3</v>
      </c>
      <c r="V123" s="70">
        <f t="shared" si="13"/>
        <v>1</v>
      </c>
      <c r="W123" s="81" t="str">
        <f t="shared" si="10"/>
        <v>Sang</v>
      </c>
      <c r="X123" s="81" t="str">
        <f t="shared" si="14"/>
        <v>Sang12A3</v>
      </c>
      <c r="Y123" s="81">
        <f t="shared" si="15"/>
        <v>1</v>
      </c>
      <c r="Z123" s="70" t="str">
        <f t="shared" si="11"/>
        <v>Nguyễn Quốc</v>
      </c>
      <c r="AA123" s="81" t="str">
        <f t="shared" si="16"/>
        <v>Quốc</v>
      </c>
      <c r="AB123" s="70" t="str">
        <f t="shared" si="12"/>
        <v>Quốc Sang12A3</v>
      </c>
      <c r="AC123" s="70">
        <f t="shared" si="17"/>
        <v>1</v>
      </c>
    </row>
    <row r="124" spans="1:29" ht="15.75" x14ac:dyDescent="0.25">
      <c r="A124" s="47">
        <v>120</v>
      </c>
      <c r="B124" s="47" t="s">
        <v>18</v>
      </c>
      <c r="C124" s="48" t="s">
        <v>281</v>
      </c>
      <c r="D124" s="45" t="s">
        <v>282</v>
      </c>
      <c r="E124" s="47" t="s">
        <v>10</v>
      </c>
      <c r="F124" s="59" t="s">
        <v>43</v>
      </c>
      <c r="G124" s="51">
        <v>7.2</v>
      </c>
      <c r="H124" s="52" t="s">
        <v>8</v>
      </c>
      <c r="I124" s="52" t="s">
        <v>9</v>
      </c>
      <c r="J124" s="72" t="s">
        <v>32</v>
      </c>
      <c r="K124" s="47" t="s">
        <v>65</v>
      </c>
      <c r="L124" s="96"/>
      <c r="M124" s="65"/>
      <c r="N124" s="47" t="s">
        <v>76</v>
      </c>
      <c r="O124" s="113">
        <v>287</v>
      </c>
      <c r="U124" s="70" t="str">
        <f t="shared" si="9"/>
        <v>Nguyễn Tấn Thanh12A3</v>
      </c>
      <c r="V124" s="70">
        <f t="shared" si="13"/>
        <v>1</v>
      </c>
      <c r="W124" s="81" t="str">
        <f t="shared" si="10"/>
        <v>Thanh</v>
      </c>
      <c r="X124" s="81" t="str">
        <f t="shared" si="14"/>
        <v>Thanh12A3</v>
      </c>
      <c r="Y124" s="81">
        <f t="shared" si="15"/>
        <v>1</v>
      </c>
      <c r="Z124" s="70" t="str">
        <f t="shared" si="11"/>
        <v>Nguyễn Tấn</v>
      </c>
      <c r="AA124" s="81" t="str">
        <f t="shared" si="16"/>
        <v>Tấn</v>
      </c>
      <c r="AB124" s="70" t="str">
        <f t="shared" si="12"/>
        <v>Tấn Thanh12A3</v>
      </c>
      <c r="AC124" s="70">
        <f t="shared" si="17"/>
        <v>1</v>
      </c>
    </row>
    <row r="125" spans="1:29" ht="15.75" x14ac:dyDescent="0.25">
      <c r="A125" s="47">
        <v>121</v>
      </c>
      <c r="B125" s="47" t="s">
        <v>25</v>
      </c>
      <c r="C125" s="48" t="s">
        <v>706</v>
      </c>
      <c r="D125" s="45" t="s">
        <v>247</v>
      </c>
      <c r="E125" s="47" t="s">
        <v>7</v>
      </c>
      <c r="F125" s="59" t="s">
        <v>43</v>
      </c>
      <c r="G125" s="51">
        <v>8.1</v>
      </c>
      <c r="H125" s="52" t="s">
        <v>8</v>
      </c>
      <c r="I125" s="52" t="s">
        <v>9</v>
      </c>
      <c r="J125" s="47" t="s">
        <v>32</v>
      </c>
      <c r="K125" s="47" t="s">
        <v>65</v>
      </c>
      <c r="L125" s="96"/>
      <c r="M125" s="65"/>
      <c r="N125" s="47" t="s">
        <v>76</v>
      </c>
      <c r="O125" s="113">
        <v>297</v>
      </c>
      <c r="U125" s="70" t="str">
        <f t="shared" si="9"/>
        <v>Trần Hoàng Anh Thi12A3</v>
      </c>
      <c r="V125" s="70">
        <f t="shared" si="13"/>
        <v>1</v>
      </c>
      <c r="W125" s="81" t="str">
        <f t="shared" si="10"/>
        <v>Thi</v>
      </c>
      <c r="X125" s="81" t="str">
        <f t="shared" si="14"/>
        <v>Thi12A3</v>
      </c>
      <c r="Y125" s="81">
        <f t="shared" si="15"/>
        <v>1</v>
      </c>
      <c r="Z125" s="70" t="str">
        <f t="shared" si="11"/>
        <v>Trần Hoàng Anh</v>
      </c>
      <c r="AA125" s="81" t="str">
        <f t="shared" si="16"/>
        <v>Anh</v>
      </c>
      <c r="AB125" s="70" t="str">
        <f t="shared" si="12"/>
        <v>Anh Thi12A3</v>
      </c>
      <c r="AC125" s="70">
        <f t="shared" si="17"/>
        <v>1</v>
      </c>
    </row>
    <row r="126" spans="1:29" ht="15.75" x14ac:dyDescent="0.25">
      <c r="A126" s="47">
        <v>122</v>
      </c>
      <c r="B126" s="47" t="s">
        <v>19</v>
      </c>
      <c r="C126" s="48" t="s">
        <v>350</v>
      </c>
      <c r="D126" s="45" t="s">
        <v>351</v>
      </c>
      <c r="E126" s="47" t="s">
        <v>7</v>
      </c>
      <c r="F126" s="59" t="s">
        <v>43</v>
      </c>
      <c r="G126" s="51">
        <v>6.7</v>
      </c>
      <c r="H126" s="52" t="s">
        <v>8</v>
      </c>
      <c r="I126" s="52" t="s">
        <v>31</v>
      </c>
      <c r="J126" s="47"/>
      <c r="K126" s="47" t="s">
        <v>65</v>
      </c>
      <c r="L126" s="96"/>
      <c r="M126" s="65"/>
      <c r="N126" s="47" t="s">
        <v>76</v>
      </c>
      <c r="O126" s="113">
        <v>306</v>
      </c>
      <c r="U126" s="70" t="str">
        <f t="shared" si="9"/>
        <v>Lê Thị Thanh Thùy12A3</v>
      </c>
      <c r="V126" s="70">
        <f t="shared" si="13"/>
        <v>1</v>
      </c>
      <c r="W126" s="81" t="str">
        <f t="shared" si="10"/>
        <v>Thùy</v>
      </c>
      <c r="X126" s="81" t="str">
        <f t="shared" si="14"/>
        <v>Thùy12A3</v>
      </c>
      <c r="Y126" s="81">
        <f t="shared" si="15"/>
        <v>1</v>
      </c>
      <c r="Z126" s="70" t="str">
        <f t="shared" si="11"/>
        <v>Lê Thị Thanh</v>
      </c>
      <c r="AA126" s="81" t="str">
        <f t="shared" si="16"/>
        <v>Thanh</v>
      </c>
      <c r="AB126" s="70" t="str">
        <f t="shared" si="12"/>
        <v>Thanh Thùy12A3</v>
      </c>
      <c r="AC126" s="70">
        <f t="shared" si="17"/>
        <v>1</v>
      </c>
    </row>
    <row r="127" spans="1:29" ht="15.75" x14ac:dyDescent="0.25">
      <c r="A127" s="47">
        <v>123</v>
      </c>
      <c r="B127" s="47" t="s">
        <v>20</v>
      </c>
      <c r="C127" s="48" t="s">
        <v>424</v>
      </c>
      <c r="D127" s="45" t="s">
        <v>104</v>
      </c>
      <c r="E127" s="47" t="s">
        <v>7</v>
      </c>
      <c r="F127" s="59" t="s">
        <v>43</v>
      </c>
      <c r="G127" s="51">
        <v>7.3</v>
      </c>
      <c r="H127" s="52" t="s">
        <v>8</v>
      </c>
      <c r="I127" s="52" t="s">
        <v>9</v>
      </c>
      <c r="J127" s="72" t="s">
        <v>32</v>
      </c>
      <c r="K127" s="47" t="s">
        <v>65</v>
      </c>
      <c r="L127" s="96"/>
      <c r="M127" s="65"/>
      <c r="N127" s="47" t="s">
        <v>76</v>
      </c>
      <c r="O127" s="113">
        <v>311</v>
      </c>
      <c r="U127" s="70" t="str">
        <f t="shared" si="9"/>
        <v>Kiều Anh Thư12A3</v>
      </c>
      <c r="V127" s="70">
        <f t="shared" si="13"/>
        <v>1</v>
      </c>
      <c r="W127" s="81" t="str">
        <f t="shared" si="10"/>
        <v>Thư</v>
      </c>
      <c r="X127" s="81" t="str">
        <f t="shared" si="14"/>
        <v>Thư12A3</v>
      </c>
      <c r="Y127" s="81">
        <f t="shared" si="15"/>
        <v>1</v>
      </c>
      <c r="Z127" s="70" t="str">
        <f t="shared" si="11"/>
        <v>Kiều Anh</v>
      </c>
      <c r="AA127" s="81" t="str">
        <f t="shared" si="16"/>
        <v>Anh</v>
      </c>
      <c r="AB127" s="70" t="str">
        <f t="shared" si="12"/>
        <v>Anh Thư12A3</v>
      </c>
      <c r="AC127" s="70">
        <f t="shared" si="17"/>
        <v>1</v>
      </c>
    </row>
    <row r="128" spans="1:29" ht="15.75" x14ac:dyDescent="0.25">
      <c r="A128" s="47">
        <v>124</v>
      </c>
      <c r="B128" s="47" t="s">
        <v>21</v>
      </c>
      <c r="C128" s="48" t="s">
        <v>476</v>
      </c>
      <c r="D128" s="45" t="s">
        <v>477</v>
      </c>
      <c r="E128" s="47" t="s">
        <v>7</v>
      </c>
      <c r="F128" s="59" t="s">
        <v>43</v>
      </c>
      <c r="G128" s="51">
        <v>7.5</v>
      </c>
      <c r="H128" s="52" t="s">
        <v>8</v>
      </c>
      <c r="I128" s="52" t="s">
        <v>9</v>
      </c>
      <c r="J128" s="72" t="s">
        <v>32</v>
      </c>
      <c r="K128" s="47" t="s">
        <v>65</v>
      </c>
      <c r="L128" s="96"/>
      <c r="M128" s="65"/>
      <c r="N128" s="47" t="s">
        <v>76</v>
      </c>
      <c r="O128" s="113">
        <v>324</v>
      </c>
      <c r="U128" s="70" t="str">
        <f t="shared" si="9"/>
        <v>Võ Thị Trúc Tiên12A3</v>
      </c>
      <c r="V128" s="70">
        <f t="shared" si="13"/>
        <v>1</v>
      </c>
      <c r="W128" s="81" t="str">
        <f t="shared" si="10"/>
        <v>Tiên</v>
      </c>
      <c r="X128" s="81" t="str">
        <f t="shared" si="14"/>
        <v>Tiên12A3</v>
      </c>
      <c r="Y128" s="81">
        <f t="shared" si="15"/>
        <v>1</v>
      </c>
      <c r="Z128" s="70" t="str">
        <f t="shared" si="11"/>
        <v>Võ Thị Trúc</v>
      </c>
      <c r="AA128" s="81" t="str">
        <f t="shared" si="16"/>
        <v>Trúc</v>
      </c>
      <c r="AB128" s="70" t="str">
        <f t="shared" si="12"/>
        <v>Trúc Tiên12A3</v>
      </c>
      <c r="AC128" s="70">
        <f t="shared" si="17"/>
        <v>1</v>
      </c>
    </row>
    <row r="129" spans="1:29" ht="15.75" x14ac:dyDescent="0.25">
      <c r="A129" s="47">
        <v>125</v>
      </c>
      <c r="B129" s="47" t="s">
        <v>19</v>
      </c>
      <c r="C129" s="48" t="s">
        <v>357</v>
      </c>
      <c r="D129" s="45" t="s">
        <v>209</v>
      </c>
      <c r="E129" s="47" t="s">
        <v>7</v>
      </c>
      <c r="F129" s="59" t="s">
        <v>43</v>
      </c>
      <c r="G129" s="51">
        <v>8.3000000000000007</v>
      </c>
      <c r="H129" s="52" t="s">
        <v>8</v>
      </c>
      <c r="I129" s="52" t="s">
        <v>8</v>
      </c>
      <c r="J129" s="47" t="s">
        <v>32</v>
      </c>
      <c r="K129" s="47" t="s">
        <v>65</v>
      </c>
      <c r="L129" s="85"/>
      <c r="M129" s="65"/>
      <c r="N129" s="47" t="s">
        <v>76</v>
      </c>
      <c r="O129" s="113">
        <v>327</v>
      </c>
      <c r="U129" s="70" t="str">
        <f t="shared" si="9"/>
        <v>Lợi Ngọc Tiền12A3</v>
      </c>
      <c r="V129" s="70">
        <f t="shared" si="13"/>
        <v>1</v>
      </c>
      <c r="W129" s="81" t="str">
        <f t="shared" si="10"/>
        <v>Tiền</v>
      </c>
      <c r="X129" s="81" t="str">
        <f t="shared" si="14"/>
        <v>Tiền12A3</v>
      </c>
      <c r="Y129" s="81">
        <f t="shared" si="15"/>
        <v>1</v>
      </c>
      <c r="Z129" s="70" t="str">
        <f t="shared" si="11"/>
        <v>Lợi Ngọc</v>
      </c>
      <c r="AA129" s="81" t="str">
        <f t="shared" si="16"/>
        <v>Ngọc</v>
      </c>
      <c r="AB129" s="70" t="str">
        <f t="shared" si="12"/>
        <v>Ngọc Tiền12A3</v>
      </c>
      <c r="AC129" s="70">
        <f t="shared" si="17"/>
        <v>1</v>
      </c>
    </row>
    <row r="130" spans="1:29" ht="15.75" x14ac:dyDescent="0.25">
      <c r="A130" s="47">
        <v>126</v>
      </c>
      <c r="B130" s="47" t="s">
        <v>23</v>
      </c>
      <c r="C130" s="48" t="s">
        <v>597</v>
      </c>
      <c r="D130" s="45" t="s">
        <v>598</v>
      </c>
      <c r="E130" s="47" t="s">
        <v>10</v>
      </c>
      <c r="F130" s="59" t="s">
        <v>43</v>
      </c>
      <c r="G130" s="51">
        <v>8.3000000000000007</v>
      </c>
      <c r="H130" s="52" t="s">
        <v>12</v>
      </c>
      <c r="I130" s="52" t="s">
        <v>9</v>
      </c>
      <c r="J130" s="47" t="s">
        <v>12</v>
      </c>
      <c r="K130" s="47" t="s">
        <v>65</v>
      </c>
      <c r="L130" s="96"/>
      <c r="M130" s="65"/>
      <c r="N130" s="47" t="s">
        <v>76</v>
      </c>
      <c r="O130" s="113">
        <v>329</v>
      </c>
      <c r="U130" s="70" t="str">
        <f t="shared" si="9"/>
        <v>Lê Trọng Tình12A3</v>
      </c>
      <c r="V130" s="70">
        <f t="shared" si="13"/>
        <v>1</v>
      </c>
      <c r="W130" s="81" t="str">
        <f t="shared" si="10"/>
        <v>Tình</v>
      </c>
      <c r="X130" s="81" t="str">
        <f t="shared" si="14"/>
        <v>Tình12A3</v>
      </c>
      <c r="Y130" s="81">
        <f t="shared" si="15"/>
        <v>1</v>
      </c>
      <c r="Z130" s="70" t="str">
        <f t="shared" si="11"/>
        <v>Lê Trọng</v>
      </c>
      <c r="AA130" s="81" t="str">
        <f t="shared" si="16"/>
        <v>Trọng</v>
      </c>
      <c r="AB130" s="70" t="str">
        <f t="shared" si="12"/>
        <v>Trọng Tình12A3</v>
      </c>
      <c r="AC130" s="70">
        <f t="shared" si="17"/>
        <v>1</v>
      </c>
    </row>
    <row r="131" spans="1:29" ht="15.75" x14ac:dyDescent="0.25">
      <c r="A131" s="47">
        <v>127</v>
      </c>
      <c r="B131" s="47" t="s">
        <v>18</v>
      </c>
      <c r="C131" s="48" t="s">
        <v>292</v>
      </c>
      <c r="D131" s="45" t="s">
        <v>293</v>
      </c>
      <c r="E131" s="47" t="s">
        <v>10</v>
      </c>
      <c r="F131" s="59" t="s">
        <v>43</v>
      </c>
      <c r="G131" s="51">
        <v>6.3</v>
      </c>
      <c r="H131" s="52" t="s">
        <v>31</v>
      </c>
      <c r="I131" s="52" t="s">
        <v>9</v>
      </c>
      <c r="J131" s="47"/>
      <c r="K131" s="47" t="s">
        <v>65</v>
      </c>
      <c r="L131" s="85" t="s">
        <v>722</v>
      </c>
      <c r="M131" s="65"/>
      <c r="N131" s="47" t="s">
        <v>76</v>
      </c>
      <c r="O131" s="113">
        <v>330</v>
      </c>
      <c r="U131" s="70" t="str">
        <f t="shared" ref="U131:U194" si="18">C131&amp;F131</f>
        <v>Đặng Tiến Toàn12A3</v>
      </c>
      <c r="V131" s="70">
        <f t="shared" si="13"/>
        <v>1</v>
      </c>
      <c r="W131" s="81" t="str">
        <f t="shared" ref="W131:W194" si="19">RIGHT(C131,LEN(C131)-FIND("@",SUBSTITUTE(C131," ","@",LEN(C131)-LEN(SUBSTITUTE(C131," ","")))))</f>
        <v>Toàn</v>
      </c>
      <c r="X131" s="81" t="str">
        <f t="shared" si="14"/>
        <v>Toàn12A3</v>
      </c>
      <c r="Y131" s="81">
        <f t="shared" si="15"/>
        <v>1</v>
      </c>
      <c r="Z131" s="70" t="str">
        <f t="shared" ref="Z131:Z194" si="20">LEFT(C131,LEN(C131)-LEN(W131)-1)</f>
        <v>Đặng Tiến</v>
      </c>
      <c r="AA131" s="81" t="str">
        <f t="shared" si="16"/>
        <v>Tiến</v>
      </c>
      <c r="AB131" s="70" t="str">
        <f t="shared" ref="AB131:AB194" si="21">AA131&amp;" "&amp;W131&amp;F131</f>
        <v>Tiến Toàn12A3</v>
      </c>
      <c r="AC131" s="70">
        <f t="shared" si="17"/>
        <v>1</v>
      </c>
    </row>
    <row r="132" spans="1:29" ht="15.75" x14ac:dyDescent="0.25">
      <c r="A132" s="47">
        <v>128</v>
      </c>
      <c r="B132" s="47" t="s">
        <v>26</v>
      </c>
      <c r="C132" s="48" t="s">
        <v>223</v>
      </c>
      <c r="D132" s="45" t="s">
        <v>224</v>
      </c>
      <c r="E132" s="47" t="s">
        <v>7</v>
      </c>
      <c r="F132" s="59" t="s">
        <v>43</v>
      </c>
      <c r="G132" s="51">
        <v>7.4</v>
      </c>
      <c r="H132" s="52" t="s">
        <v>8</v>
      </c>
      <c r="I132" s="52" t="s">
        <v>9</v>
      </c>
      <c r="J132" s="72" t="s">
        <v>32</v>
      </c>
      <c r="K132" s="47" t="s">
        <v>65</v>
      </c>
      <c r="L132" s="85"/>
      <c r="M132" s="65"/>
      <c r="N132" s="47" t="s">
        <v>76</v>
      </c>
      <c r="O132" s="113">
        <v>340</v>
      </c>
      <c r="U132" s="70" t="str">
        <f t="shared" si="18"/>
        <v>Tô Huỳnh Trâm12A3</v>
      </c>
      <c r="V132" s="70">
        <f t="shared" si="13"/>
        <v>1</v>
      </c>
      <c r="W132" s="81" t="str">
        <f t="shared" si="19"/>
        <v>Trâm</v>
      </c>
      <c r="X132" s="81" t="str">
        <f t="shared" ref="X132:X195" si="22">W132&amp;F132</f>
        <v>Trâm12A3</v>
      </c>
      <c r="Y132" s="81">
        <f t="shared" si="15"/>
        <v>1</v>
      </c>
      <c r="Z132" s="70" t="str">
        <f t="shared" si="20"/>
        <v>Tô Huỳnh</v>
      </c>
      <c r="AA132" s="81" t="str">
        <f t="shared" ref="AA132:AA174" si="23">RIGHT(Z132,LEN(Z132)-FIND("@",SUBSTITUTE(Z132," ","@",LEN(Z132)-LEN(SUBSTITUTE(Z132," ","")))))</f>
        <v>Huỳnh</v>
      </c>
      <c r="AB132" s="70" t="str">
        <f t="shared" si="21"/>
        <v>Huỳnh Trâm12A3</v>
      </c>
      <c r="AC132" s="70">
        <f t="shared" si="17"/>
        <v>1</v>
      </c>
    </row>
    <row r="133" spans="1:29" ht="15.75" x14ac:dyDescent="0.25">
      <c r="A133" s="47">
        <v>129</v>
      </c>
      <c r="B133" s="47" t="s">
        <v>18</v>
      </c>
      <c r="C133" s="48" t="s">
        <v>296</v>
      </c>
      <c r="D133" s="45" t="s">
        <v>297</v>
      </c>
      <c r="E133" s="47" t="s">
        <v>7</v>
      </c>
      <c r="F133" s="59" t="s">
        <v>43</v>
      </c>
      <c r="G133" s="51">
        <v>7.4</v>
      </c>
      <c r="H133" s="52" t="s">
        <v>8</v>
      </c>
      <c r="I133" s="52" t="s">
        <v>9</v>
      </c>
      <c r="J133" s="47" t="s">
        <v>32</v>
      </c>
      <c r="K133" s="47" t="s">
        <v>65</v>
      </c>
      <c r="L133" s="96"/>
      <c r="M133" s="65"/>
      <c r="N133" s="47" t="s">
        <v>76</v>
      </c>
      <c r="O133" s="113">
        <v>355</v>
      </c>
      <c r="U133" s="70" t="str">
        <f t="shared" si="18"/>
        <v>Nguyễn Thị Thanh Trúc12A3</v>
      </c>
      <c r="V133" s="70">
        <f t="shared" ref="V133:V196" si="24">COUNTIF($U$5:$U$397,U133)</f>
        <v>1</v>
      </c>
      <c r="W133" s="81" t="str">
        <f t="shared" si="19"/>
        <v>Trúc</v>
      </c>
      <c r="X133" s="81" t="str">
        <f t="shared" si="22"/>
        <v>Trúc12A3</v>
      </c>
      <c r="Y133" s="81">
        <f t="shared" ref="Y133:Y196" si="25">COUNTIF($X$5:$X$397,X133)</f>
        <v>1</v>
      </c>
      <c r="Z133" s="70" t="str">
        <f t="shared" si="20"/>
        <v>Nguyễn Thị Thanh</v>
      </c>
      <c r="AA133" s="81" t="str">
        <f t="shared" si="23"/>
        <v>Thanh</v>
      </c>
      <c r="AB133" s="70" t="str">
        <f t="shared" si="21"/>
        <v>Thanh Trúc12A3</v>
      </c>
      <c r="AC133" s="70">
        <f t="shared" ref="AC133:AC196" si="26">COUNTIF($AB$5:$AB$397,AB133)</f>
        <v>1</v>
      </c>
    </row>
    <row r="134" spans="1:29" ht="15.75" x14ac:dyDescent="0.25">
      <c r="A134" s="47">
        <v>130</v>
      </c>
      <c r="B134" s="47" t="s">
        <v>20</v>
      </c>
      <c r="C134" s="48" t="s">
        <v>427</v>
      </c>
      <c r="D134" s="45" t="s">
        <v>269</v>
      </c>
      <c r="E134" s="47" t="s">
        <v>10</v>
      </c>
      <c r="F134" s="59" t="s">
        <v>43</v>
      </c>
      <c r="G134" s="51">
        <v>7.4</v>
      </c>
      <c r="H134" s="52" t="s">
        <v>8</v>
      </c>
      <c r="I134" s="52" t="s">
        <v>9</v>
      </c>
      <c r="J134" s="72" t="s">
        <v>32</v>
      </c>
      <c r="K134" s="47" t="s">
        <v>65</v>
      </c>
      <c r="L134" s="85"/>
      <c r="M134" s="65"/>
      <c r="N134" s="47" t="s">
        <v>76</v>
      </c>
      <c r="O134" s="113">
        <v>359</v>
      </c>
      <c r="U134" s="70" t="str">
        <f t="shared" si="18"/>
        <v>Nguyễn Đình Trung12A3</v>
      </c>
      <c r="V134" s="70">
        <f t="shared" si="24"/>
        <v>1</v>
      </c>
      <c r="W134" s="81" t="str">
        <f t="shared" si="19"/>
        <v>Trung</v>
      </c>
      <c r="X134" s="81" t="str">
        <f t="shared" si="22"/>
        <v>Trung12A3</v>
      </c>
      <c r="Y134" s="81">
        <f t="shared" si="25"/>
        <v>2</v>
      </c>
      <c r="Z134" s="70" t="str">
        <f t="shared" si="20"/>
        <v>Nguyễn Đình</v>
      </c>
      <c r="AA134" s="81" t="str">
        <f t="shared" si="23"/>
        <v>Đình</v>
      </c>
      <c r="AB134" s="70" t="str">
        <f t="shared" si="21"/>
        <v>Đình Trung12A3</v>
      </c>
      <c r="AC134" s="70">
        <f t="shared" si="26"/>
        <v>1</v>
      </c>
    </row>
    <row r="135" spans="1:29" ht="15.75" x14ac:dyDescent="0.25">
      <c r="A135" s="47">
        <v>131</v>
      </c>
      <c r="B135" s="47" t="s">
        <v>26</v>
      </c>
      <c r="C135" s="48" t="s">
        <v>228</v>
      </c>
      <c r="D135" s="45" t="s">
        <v>229</v>
      </c>
      <c r="E135" s="47" t="s">
        <v>10</v>
      </c>
      <c r="F135" s="59" t="s">
        <v>43</v>
      </c>
      <c r="G135" s="51">
        <v>6.9</v>
      </c>
      <c r="H135" s="52" t="s">
        <v>8</v>
      </c>
      <c r="I135" s="52" t="s">
        <v>9</v>
      </c>
      <c r="J135" s="47" t="s">
        <v>32</v>
      </c>
      <c r="K135" s="47" t="s">
        <v>65</v>
      </c>
      <c r="L135" s="96"/>
      <c r="M135" s="65"/>
      <c r="N135" s="47" t="s">
        <v>76</v>
      </c>
      <c r="O135" s="113">
        <v>360</v>
      </c>
      <c r="U135" s="70" t="str">
        <f t="shared" si="18"/>
        <v>Nguyễn Hoàng Trung12A3</v>
      </c>
      <c r="V135" s="70">
        <f t="shared" si="24"/>
        <v>1</v>
      </c>
      <c r="W135" s="81" t="str">
        <f t="shared" si="19"/>
        <v>Trung</v>
      </c>
      <c r="X135" s="81" t="str">
        <f t="shared" si="22"/>
        <v>Trung12A3</v>
      </c>
      <c r="Y135" s="81">
        <f t="shared" si="25"/>
        <v>2</v>
      </c>
      <c r="Z135" s="70" t="str">
        <f t="shared" si="20"/>
        <v>Nguyễn Hoàng</v>
      </c>
      <c r="AA135" s="81" t="str">
        <f t="shared" si="23"/>
        <v>Hoàng</v>
      </c>
      <c r="AB135" s="70" t="str">
        <f t="shared" si="21"/>
        <v>Hoàng Trung12A3</v>
      </c>
      <c r="AC135" s="70">
        <f t="shared" si="26"/>
        <v>1</v>
      </c>
    </row>
    <row r="136" spans="1:29" ht="15.75" x14ac:dyDescent="0.25">
      <c r="A136" s="47">
        <v>132</v>
      </c>
      <c r="B136" s="47" t="s">
        <v>21</v>
      </c>
      <c r="C136" s="48" t="s">
        <v>484</v>
      </c>
      <c r="D136" s="45" t="s">
        <v>485</v>
      </c>
      <c r="E136" s="47" t="s">
        <v>10</v>
      </c>
      <c r="F136" s="59" t="s">
        <v>43</v>
      </c>
      <c r="G136" s="51">
        <v>7.1</v>
      </c>
      <c r="H136" s="52" t="s">
        <v>8</v>
      </c>
      <c r="I136" s="52" t="s">
        <v>9</v>
      </c>
      <c r="J136" s="47" t="s">
        <v>32</v>
      </c>
      <c r="K136" s="47" t="s">
        <v>65</v>
      </c>
      <c r="L136" s="96"/>
      <c r="M136" s="65"/>
      <c r="N136" s="47" t="s">
        <v>76</v>
      </c>
      <c r="O136" s="113">
        <v>367</v>
      </c>
      <c r="U136" s="70" t="str">
        <f t="shared" si="18"/>
        <v>Trần Văn Trường12A3</v>
      </c>
      <c r="V136" s="70">
        <f t="shared" si="24"/>
        <v>1</v>
      </c>
      <c r="W136" s="81" t="str">
        <f t="shared" si="19"/>
        <v>Trường</v>
      </c>
      <c r="X136" s="81" t="str">
        <f t="shared" si="22"/>
        <v>Trường12A3</v>
      </c>
      <c r="Y136" s="81">
        <f t="shared" si="25"/>
        <v>1</v>
      </c>
      <c r="Z136" s="70" t="str">
        <f t="shared" si="20"/>
        <v>Trần Văn</v>
      </c>
      <c r="AA136" s="81" t="str">
        <f t="shared" si="23"/>
        <v>Văn</v>
      </c>
      <c r="AB136" s="70" t="str">
        <f t="shared" si="21"/>
        <v>Văn Trường12A3</v>
      </c>
      <c r="AC136" s="70">
        <f t="shared" si="26"/>
        <v>1</v>
      </c>
    </row>
    <row r="137" spans="1:29" ht="15.75" x14ac:dyDescent="0.25">
      <c r="A137" s="47">
        <v>133</v>
      </c>
      <c r="B137" s="47" t="s">
        <v>25</v>
      </c>
      <c r="C137" s="48" t="s">
        <v>713</v>
      </c>
      <c r="D137" s="45" t="s">
        <v>714</v>
      </c>
      <c r="E137" s="47" t="s">
        <v>7</v>
      </c>
      <c r="F137" s="59" t="s">
        <v>43</v>
      </c>
      <c r="G137" s="51">
        <v>7.7</v>
      </c>
      <c r="H137" s="52" t="s">
        <v>8</v>
      </c>
      <c r="I137" s="52" t="s">
        <v>9</v>
      </c>
      <c r="J137" s="47" t="s">
        <v>32</v>
      </c>
      <c r="K137" s="47" t="s">
        <v>65</v>
      </c>
      <c r="L137" s="96"/>
      <c r="M137" s="85"/>
      <c r="N137" s="47" t="s">
        <v>76</v>
      </c>
      <c r="O137" s="113">
        <v>377</v>
      </c>
      <c r="U137" s="70" t="str">
        <f t="shared" si="18"/>
        <v>Hoàng Thị Thảo Uyên12A3</v>
      </c>
      <c r="V137" s="70">
        <f t="shared" si="24"/>
        <v>1</v>
      </c>
      <c r="W137" s="81" t="str">
        <f t="shared" si="19"/>
        <v>Uyên</v>
      </c>
      <c r="X137" s="81" t="str">
        <f t="shared" si="22"/>
        <v>Uyên12A3</v>
      </c>
      <c r="Y137" s="81">
        <f t="shared" si="25"/>
        <v>1</v>
      </c>
      <c r="Z137" s="70" t="str">
        <f t="shared" si="20"/>
        <v>Hoàng Thị Thảo</v>
      </c>
      <c r="AA137" s="81" t="str">
        <f t="shared" si="23"/>
        <v>Thảo</v>
      </c>
      <c r="AB137" s="70" t="str">
        <f t="shared" si="21"/>
        <v>Thảo Uyên12A3</v>
      </c>
      <c r="AC137" s="70">
        <f t="shared" si="26"/>
        <v>1</v>
      </c>
    </row>
    <row r="138" spans="1:29" ht="15.75" x14ac:dyDescent="0.25">
      <c r="A138" s="47">
        <v>134</v>
      </c>
      <c r="B138" s="47" t="s">
        <v>22</v>
      </c>
      <c r="C138" s="48" t="s">
        <v>495</v>
      </c>
      <c r="D138" s="45" t="s">
        <v>134</v>
      </c>
      <c r="E138" s="47" t="s">
        <v>7</v>
      </c>
      <c r="F138" s="59" t="s">
        <v>40</v>
      </c>
      <c r="G138" s="51">
        <v>7.1</v>
      </c>
      <c r="H138" s="52" t="s">
        <v>8</v>
      </c>
      <c r="I138" s="52" t="s">
        <v>8</v>
      </c>
      <c r="J138" s="47" t="s">
        <v>32</v>
      </c>
      <c r="K138" s="47" t="s">
        <v>65</v>
      </c>
      <c r="L138" s="97" t="s">
        <v>722</v>
      </c>
      <c r="M138" s="65"/>
      <c r="N138" s="47" t="s">
        <v>76</v>
      </c>
      <c r="O138" s="113">
        <v>17</v>
      </c>
      <c r="U138" s="70" t="str">
        <f t="shared" si="18"/>
        <v>Phạm Thị Lan Anh12A4</v>
      </c>
      <c r="V138" s="70">
        <f t="shared" si="24"/>
        <v>1</v>
      </c>
      <c r="W138" s="81" t="str">
        <f t="shared" si="19"/>
        <v>Anh</v>
      </c>
      <c r="X138" s="81" t="str">
        <f t="shared" si="22"/>
        <v>Anh12A4</v>
      </c>
      <c r="Y138" s="81">
        <f t="shared" si="25"/>
        <v>1</v>
      </c>
      <c r="Z138" s="70" t="str">
        <f t="shared" si="20"/>
        <v>Phạm Thị Lan</v>
      </c>
      <c r="AA138" s="81" t="str">
        <f t="shared" si="23"/>
        <v>Lan</v>
      </c>
      <c r="AB138" s="70" t="str">
        <f t="shared" si="21"/>
        <v>Lan Anh12A4</v>
      </c>
      <c r="AC138" s="70">
        <f t="shared" si="26"/>
        <v>1</v>
      </c>
    </row>
    <row r="139" spans="1:29" ht="15.75" x14ac:dyDescent="0.25">
      <c r="A139" s="47">
        <v>135</v>
      </c>
      <c r="B139" s="47" t="s">
        <v>23</v>
      </c>
      <c r="C139" s="48" t="s">
        <v>564</v>
      </c>
      <c r="D139" s="45" t="s">
        <v>565</v>
      </c>
      <c r="E139" s="47" t="s">
        <v>10</v>
      </c>
      <c r="F139" s="59" t="s">
        <v>40</v>
      </c>
      <c r="G139" s="51">
        <v>7.6</v>
      </c>
      <c r="H139" s="52" t="s">
        <v>8</v>
      </c>
      <c r="I139" s="52" t="s">
        <v>9</v>
      </c>
      <c r="J139" s="47" t="s">
        <v>32</v>
      </c>
      <c r="K139" s="47" t="s">
        <v>65</v>
      </c>
      <c r="L139" s="96"/>
      <c r="M139" s="65"/>
      <c r="N139" s="47" t="s">
        <v>76</v>
      </c>
      <c r="O139" s="113">
        <v>38</v>
      </c>
      <c r="U139" s="70" t="str">
        <f t="shared" si="18"/>
        <v>Bùi Lý Cường12A4</v>
      </c>
      <c r="V139" s="70">
        <f t="shared" si="24"/>
        <v>1</v>
      </c>
      <c r="W139" s="81" t="str">
        <f t="shared" si="19"/>
        <v>Cường</v>
      </c>
      <c r="X139" s="81" t="str">
        <f t="shared" si="22"/>
        <v>Cường12A4</v>
      </c>
      <c r="Y139" s="81">
        <f t="shared" si="25"/>
        <v>2</v>
      </c>
      <c r="Z139" s="70" t="str">
        <f t="shared" si="20"/>
        <v>Bùi Lý</v>
      </c>
      <c r="AA139" s="81" t="str">
        <f t="shared" si="23"/>
        <v>Lý</v>
      </c>
      <c r="AB139" s="70" t="str">
        <f t="shared" si="21"/>
        <v>Lý Cường12A4</v>
      </c>
      <c r="AC139" s="70">
        <f t="shared" si="26"/>
        <v>1</v>
      </c>
    </row>
    <row r="140" spans="1:29" ht="15.75" x14ac:dyDescent="0.25">
      <c r="A140" s="47">
        <v>136</v>
      </c>
      <c r="B140" s="47" t="s">
        <v>24</v>
      </c>
      <c r="C140" s="48" t="s">
        <v>610</v>
      </c>
      <c r="D140" s="45" t="s">
        <v>342</v>
      </c>
      <c r="E140" s="47" t="s">
        <v>10</v>
      </c>
      <c r="F140" s="59" t="s">
        <v>40</v>
      </c>
      <c r="G140" s="51">
        <v>6.8</v>
      </c>
      <c r="H140" s="52" t="s">
        <v>31</v>
      </c>
      <c r="I140" s="52" t="s">
        <v>8</v>
      </c>
      <c r="J140" s="47"/>
      <c r="K140" s="47" t="s">
        <v>65</v>
      </c>
      <c r="L140" s="96"/>
      <c r="M140" s="65"/>
      <c r="N140" s="47" t="s">
        <v>76</v>
      </c>
      <c r="O140" s="113">
        <v>41</v>
      </c>
      <c r="U140" s="70" t="str">
        <f t="shared" si="18"/>
        <v>Trần Thái Cường12A4</v>
      </c>
      <c r="V140" s="70">
        <f t="shared" si="24"/>
        <v>1</v>
      </c>
      <c r="W140" s="81" t="str">
        <f t="shared" si="19"/>
        <v>Cường</v>
      </c>
      <c r="X140" s="81" t="str">
        <f t="shared" si="22"/>
        <v>Cường12A4</v>
      </c>
      <c r="Y140" s="81">
        <f t="shared" si="25"/>
        <v>2</v>
      </c>
      <c r="Z140" s="70" t="str">
        <f t="shared" si="20"/>
        <v>Trần Thái</v>
      </c>
      <c r="AA140" s="81" t="str">
        <f t="shared" si="23"/>
        <v>Thái</v>
      </c>
      <c r="AB140" s="70" t="str">
        <f t="shared" si="21"/>
        <v>Thái Cường12A4</v>
      </c>
      <c r="AC140" s="70">
        <f t="shared" si="26"/>
        <v>1</v>
      </c>
    </row>
    <row r="141" spans="1:29" ht="15.75" x14ac:dyDescent="0.25">
      <c r="A141" s="47">
        <v>137</v>
      </c>
      <c r="B141" s="47" t="s">
        <v>19</v>
      </c>
      <c r="C141" s="48" t="s">
        <v>306</v>
      </c>
      <c r="D141" s="45" t="s">
        <v>307</v>
      </c>
      <c r="E141" s="47" t="s">
        <v>10</v>
      </c>
      <c r="F141" s="59" t="s">
        <v>40</v>
      </c>
      <c r="G141" s="51">
        <v>7.2</v>
      </c>
      <c r="H141" s="52" t="s">
        <v>8</v>
      </c>
      <c r="I141" s="52" t="s">
        <v>9</v>
      </c>
      <c r="J141" s="47" t="s">
        <v>32</v>
      </c>
      <c r="K141" s="47" t="s">
        <v>65</v>
      </c>
      <c r="L141" s="96"/>
      <c r="M141" s="85"/>
      <c r="N141" s="47" t="s">
        <v>76</v>
      </c>
      <c r="O141" s="113">
        <v>48</v>
      </c>
      <c r="U141" s="70" t="str">
        <f t="shared" si="18"/>
        <v>Đào Việt Dũng12A4</v>
      </c>
      <c r="V141" s="70">
        <f t="shared" si="24"/>
        <v>1</v>
      </c>
      <c r="W141" s="81" t="str">
        <f t="shared" si="19"/>
        <v>Dũng</v>
      </c>
      <c r="X141" s="81" t="str">
        <f t="shared" si="22"/>
        <v>Dũng12A4</v>
      </c>
      <c r="Y141" s="81">
        <f t="shared" si="25"/>
        <v>1</v>
      </c>
      <c r="Z141" s="70" t="str">
        <f t="shared" si="20"/>
        <v>Đào Việt</v>
      </c>
      <c r="AA141" s="81" t="str">
        <f t="shared" si="23"/>
        <v>Việt</v>
      </c>
      <c r="AB141" s="70" t="str">
        <f t="shared" si="21"/>
        <v>Việt Dũng12A4</v>
      </c>
      <c r="AC141" s="70">
        <f t="shared" si="26"/>
        <v>1</v>
      </c>
    </row>
    <row r="142" spans="1:29" ht="15.75" x14ac:dyDescent="0.25">
      <c r="A142" s="47">
        <v>138</v>
      </c>
      <c r="B142" s="47" t="s">
        <v>23</v>
      </c>
      <c r="C142" s="48" t="s">
        <v>570</v>
      </c>
      <c r="D142" s="45" t="s">
        <v>199</v>
      </c>
      <c r="E142" s="47" t="s">
        <v>10</v>
      </c>
      <c r="F142" s="59" t="s">
        <v>40</v>
      </c>
      <c r="G142" s="51">
        <v>7</v>
      </c>
      <c r="H142" s="52" t="s">
        <v>8</v>
      </c>
      <c r="I142" s="52" t="s">
        <v>9</v>
      </c>
      <c r="J142" s="47" t="s">
        <v>32</v>
      </c>
      <c r="K142" s="47" t="s">
        <v>65</v>
      </c>
      <c r="L142" s="85"/>
      <c r="M142" s="65"/>
      <c r="N142" s="47" t="s">
        <v>76</v>
      </c>
      <c r="O142" s="113">
        <v>53</v>
      </c>
      <c r="U142" s="70" t="str">
        <f t="shared" si="18"/>
        <v>Lê Bằng Duy12A4</v>
      </c>
      <c r="V142" s="70">
        <f t="shared" si="24"/>
        <v>1</v>
      </c>
      <c r="W142" s="81" t="str">
        <f t="shared" si="19"/>
        <v>Duy</v>
      </c>
      <c r="X142" s="81" t="str">
        <f t="shared" si="22"/>
        <v>Duy12A4</v>
      </c>
      <c r="Y142" s="81">
        <f t="shared" si="25"/>
        <v>1</v>
      </c>
      <c r="Z142" s="70" t="str">
        <f t="shared" si="20"/>
        <v>Lê Bằng</v>
      </c>
      <c r="AA142" s="81" t="str">
        <f t="shared" si="23"/>
        <v>Bằng</v>
      </c>
      <c r="AB142" s="70" t="str">
        <f t="shared" si="21"/>
        <v>Bằng Duy12A4</v>
      </c>
      <c r="AC142" s="70">
        <f t="shared" si="26"/>
        <v>1</v>
      </c>
    </row>
    <row r="143" spans="1:29" ht="15.75" x14ac:dyDescent="0.25">
      <c r="A143" s="47">
        <v>139</v>
      </c>
      <c r="B143" s="47" t="s">
        <v>24</v>
      </c>
      <c r="C143" s="48" t="s">
        <v>618</v>
      </c>
      <c r="D143" s="45" t="s">
        <v>619</v>
      </c>
      <c r="E143" s="47" t="s">
        <v>7</v>
      </c>
      <c r="F143" s="59" t="s">
        <v>40</v>
      </c>
      <c r="G143" s="51">
        <v>7.9</v>
      </c>
      <c r="H143" s="52" t="s">
        <v>8</v>
      </c>
      <c r="I143" s="52" t="s">
        <v>9</v>
      </c>
      <c r="J143" s="47" t="s">
        <v>32</v>
      </c>
      <c r="K143" s="47" t="s">
        <v>65</v>
      </c>
      <c r="L143" s="96"/>
      <c r="M143" s="65"/>
      <c r="N143" s="47" t="s">
        <v>76</v>
      </c>
      <c r="O143" s="113">
        <v>69</v>
      </c>
      <c r="U143" s="70" t="str">
        <f t="shared" si="18"/>
        <v>Trần Khánh Đoan12A4</v>
      </c>
      <c r="V143" s="70">
        <f t="shared" si="24"/>
        <v>1</v>
      </c>
      <c r="W143" s="81" t="str">
        <f t="shared" si="19"/>
        <v>Đoan</v>
      </c>
      <c r="X143" s="81" t="str">
        <f t="shared" si="22"/>
        <v>Đoan12A4</v>
      </c>
      <c r="Y143" s="81">
        <f t="shared" si="25"/>
        <v>1</v>
      </c>
      <c r="Z143" s="70" t="str">
        <f t="shared" si="20"/>
        <v>Trần Khánh</v>
      </c>
      <c r="AA143" s="81" t="str">
        <f t="shared" si="23"/>
        <v>Khánh</v>
      </c>
      <c r="AB143" s="70" t="str">
        <f t="shared" si="21"/>
        <v>Khánh Đoan12A4</v>
      </c>
      <c r="AC143" s="70">
        <f t="shared" si="26"/>
        <v>1</v>
      </c>
    </row>
    <row r="144" spans="1:29" ht="15.75" x14ac:dyDescent="0.25">
      <c r="A144" s="47">
        <v>140</v>
      </c>
      <c r="B144" s="47" t="s">
        <v>19</v>
      </c>
      <c r="C144" s="48" t="s">
        <v>314</v>
      </c>
      <c r="D144" s="45" t="s">
        <v>315</v>
      </c>
      <c r="E144" s="47" t="s">
        <v>10</v>
      </c>
      <c r="F144" s="59" t="s">
        <v>40</v>
      </c>
      <c r="G144" s="51">
        <v>7.2</v>
      </c>
      <c r="H144" s="52" t="s">
        <v>8</v>
      </c>
      <c r="I144" s="52" t="s">
        <v>8</v>
      </c>
      <c r="J144" s="47" t="s">
        <v>32</v>
      </c>
      <c r="K144" s="47" t="s">
        <v>65</v>
      </c>
      <c r="L144" s="96"/>
      <c r="M144" s="65"/>
      <c r="N144" s="47" t="s">
        <v>76</v>
      </c>
      <c r="O144" s="113">
        <v>71</v>
      </c>
      <c r="U144" s="70" t="str">
        <f t="shared" si="18"/>
        <v>Dương Minh Đức12A4</v>
      </c>
      <c r="V144" s="70">
        <f t="shared" si="24"/>
        <v>1</v>
      </c>
      <c r="W144" s="81" t="str">
        <f t="shared" si="19"/>
        <v>Đức</v>
      </c>
      <c r="X144" s="81" t="str">
        <f t="shared" si="22"/>
        <v>Đức12A4</v>
      </c>
      <c r="Y144" s="81">
        <f t="shared" si="25"/>
        <v>1</v>
      </c>
      <c r="Z144" s="70" t="str">
        <f t="shared" si="20"/>
        <v>Dương Minh</v>
      </c>
      <c r="AA144" s="81" t="str">
        <f t="shared" si="23"/>
        <v>Minh</v>
      </c>
      <c r="AB144" s="70" t="str">
        <f t="shared" si="21"/>
        <v>Minh Đức12A4</v>
      </c>
      <c r="AC144" s="70">
        <f t="shared" si="26"/>
        <v>1</v>
      </c>
    </row>
    <row r="145" spans="1:29" ht="15.75" x14ac:dyDescent="0.25">
      <c r="A145" s="47">
        <v>141</v>
      </c>
      <c r="B145" s="47" t="s">
        <v>20</v>
      </c>
      <c r="C145" s="48" t="s">
        <v>390</v>
      </c>
      <c r="D145" s="45" t="s">
        <v>391</v>
      </c>
      <c r="E145" s="47" t="s">
        <v>7</v>
      </c>
      <c r="F145" s="59" t="s">
        <v>40</v>
      </c>
      <c r="G145" s="51">
        <v>7.4</v>
      </c>
      <c r="H145" s="52" t="s">
        <v>8</v>
      </c>
      <c r="I145" s="52" t="s">
        <v>9</v>
      </c>
      <c r="J145" s="47" t="s">
        <v>32</v>
      </c>
      <c r="K145" s="47" t="s">
        <v>65</v>
      </c>
      <c r="L145" s="85"/>
      <c r="M145" s="65"/>
      <c r="N145" s="47" t="s">
        <v>76</v>
      </c>
      <c r="O145" s="113">
        <v>74</v>
      </c>
      <c r="U145" s="70" t="str">
        <f t="shared" si="18"/>
        <v>Nguyễn Thị Ngọc Giàu12A4</v>
      </c>
      <c r="V145" s="70">
        <f t="shared" si="24"/>
        <v>1</v>
      </c>
      <c r="W145" s="81" t="str">
        <f t="shared" si="19"/>
        <v>Giàu</v>
      </c>
      <c r="X145" s="81" t="str">
        <f t="shared" si="22"/>
        <v>Giàu12A4</v>
      </c>
      <c r="Y145" s="81">
        <f t="shared" si="25"/>
        <v>1</v>
      </c>
      <c r="Z145" s="70" t="str">
        <f t="shared" si="20"/>
        <v>Nguyễn Thị Ngọc</v>
      </c>
      <c r="AA145" s="81" t="str">
        <f t="shared" si="23"/>
        <v>Ngọc</v>
      </c>
      <c r="AB145" s="70" t="str">
        <f t="shared" si="21"/>
        <v>Ngọc Giàu12A4</v>
      </c>
      <c r="AC145" s="70">
        <f t="shared" si="26"/>
        <v>1</v>
      </c>
    </row>
    <row r="146" spans="1:29" ht="15.75" x14ac:dyDescent="0.25">
      <c r="A146" s="47">
        <v>142</v>
      </c>
      <c r="B146" s="47" t="s">
        <v>19</v>
      </c>
      <c r="C146" s="48" t="s">
        <v>318</v>
      </c>
      <c r="D146" s="45" t="s">
        <v>309</v>
      </c>
      <c r="E146" s="47" t="s">
        <v>7</v>
      </c>
      <c r="F146" s="59" t="s">
        <v>40</v>
      </c>
      <c r="G146" s="51">
        <v>7.4</v>
      </c>
      <c r="H146" s="52" t="s">
        <v>8</v>
      </c>
      <c r="I146" s="52" t="s">
        <v>31</v>
      </c>
      <c r="J146" s="47"/>
      <c r="K146" s="47" t="s">
        <v>65</v>
      </c>
      <c r="L146" s="96"/>
      <c r="M146" s="65"/>
      <c r="N146" s="47" t="s">
        <v>76</v>
      </c>
      <c r="O146" s="113">
        <v>75</v>
      </c>
      <c r="U146" s="70" t="str">
        <f t="shared" si="18"/>
        <v>Hoàng Hương Hồng Hà12A4</v>
      </c>
      <c r="V146" s="70">
        <f t="shared" si="24"/>
        <v>1</v>
      </c>
      <c r="W146" s="81" t="str">
        <f t="shared" si="19"/>
        <v>Hà</v>
      </c>
      <c r="X146" s="81" t="str">
        <f t="shared" si="22"/>
        <v>Hà12A4</v>
      </c>
      <c r="Y146" s="81">
        <f t="shared" si="25"/>
        <v>2</v>
      </c>
      <c r="Z146" s="70" t="str">
        <f t="shared" si="20"/>
        <v>Hoàng Hương Hồng</v>
      </c>
      <c r="AA146" s="81" t="str">
        <f t="shared" si="23"/>
        <v>Hồng</v>
      </c>
      <c r="AB146" s="70" t="str">
        <f t="shared" si="21"/>
        <v>Hồng Hà12A4</v>
      </c>
      <c r="AC146" s="70">
        <f t="shared" si="26"/>
        <v>1</v>
      </c>
    </row>
    <row r="147" spans="1:29" ht="15.75" x14ac:dyDescent="0.25">
      <c r="A147" s="47">
        <v>143</v>
      </c>
      <c r="B147" s="47" t="s">
        <v>17</v>
      </c>
      <c r="C147" s="48" t="s">
        <v>101</v>
      </c>
      <c r="D147" s="45" t="s">
        <v>102</v>
      </c>
      <c r="E147" s="47" t="s">
        <v>10</v>
      </c>
      <c r="F147" s="59" t="s">
        <v>40</v>
      </c>
      <c r="G147" s="51">
        <v>9.1999999999999993</v>
      </c>
      <c r="H147" s="52" t="s">
        <v>12</v>
      </c>
      <c r="I147" s="52" t="s">
        <v>9</v>
      </c>
      <c r="J147" s="47" t="s">
        <v>12</v>
      </c>
      <c r="K147" s="47" t="s">
        <v>65</v>
      </c>
      <c r="L147" s="96"/>
      <c r="M147" s="65"/>
      <c r="N147" s="47" t="s">
        <v>76</v>
      </c>
      <c r="O147" s="113">
        <v>77</v>
      </c>
      <c r="U147" s="70" t="str">
        <f t="shared" si="18"/>
        <v>Nguyễn Quang Hà12A4</v>
      </c>
      <c r="V147" s="70">
        <f t="shared" si="24"/>
        <v>1</v>
      </c>
      <c r="W147" s="81" t="str">
        <f t="shared" si="19"/>
        <v>Hà</v>
      </c>
      <c r="X147" s="81" t="str">
        <f t="shared" si="22"/>
        <v>Hà12A4</v>
      </c>
      <c r="Y147" s="81">
        <f t="shared" si="25"/>
        <v>2</v>
      </c>
      <c r="Z147" s="70" t="str">
        <f t="shared" si="20"/>
        <v>Nguyễn Quang</v>
      </c>
      <c r="AA147" s="81" t="str">
        <f t="shared" si="23"/>
        <v>Quang</v>
      </c>
      <c r="AB147" s="70" t="str">
        <f t="shared" si="21"/>
        <v>Quang Hà12A4</v>
      </c>
      <c r="AC147" s="70">
        <f t="shared" si="26"/>
        <v>1</v>
      </c>
    </row>
    <row r="148" spans="1:29" ht="15.75" x14ac:dyDescent="0.25">
      <c r="A148" s="47">
        <v>144</v>
      </c>
      <c r="B148" s="47" t="s">
        <v>17</v>
      </c>
      <c r="C148" s="48" t="s">
        <v>103</v>
      </c>
      <c r="D148" s="45" t="s">
        <v>104</v>
      </c>
      <c r="E148" s="47" t="s">
        <v>10</v>
      </c>
      <c r="F148" s="59" t="s">
        <v>40</v>
      </c>
      <c r="G148" s="51">
        <v>6.2</v>
      </c>
      <c r="H148" s="52" t="s">
        <v>31</v>
      </c>
      <c r="I148" s="52" t="s">
        <v>8</v>
      </c>
      <c r="J148" s="47"/>
      <c r="K148" s="47" t="s">
        <v>65</v>
      </c>
      <c r="L148" s="65" t="s">
        <v>727</v>
      </c>
      <c r="M148" s="65"/>
      <c r="N148" s="47" t="s">
        <v>76</v>
      </c>
      <c r="O148" s="113">
        <v>81</v>
      </c>
      <c r="U148" s="70" t="str">
        <f t="shared" si="18"/>
        <v>Dương Anh Hào12A4</v>
      </c>
      <c r="V148" s="70">
        <f t="shared" si="24"/>
        <v>1</v>
      </c>
      <c r="W148" s="81" t="str">
        <f t="shared" si="19"/>
        <v>Hào</v>
      </c>
      <c r="X148" s="81" t="str">
        <f t="shared" si="22"/>
        <v>Hào12A4</v>
      </c>
      <c r="Y148" s="81">
        <f t="shared" si="25"/>
        <v>1</v>
      </c>
      <c r="Z148" s="70" t="str">
        <f t="shared" si="20"/>
        <v>Dương Anh</v>
      </c>
      <c r="AA148" s="81" t="str">
        <f t="shared" si="23"/>
        <v>Anh</v>
      </c>
      <c r="AB148" s="70" t="str">
        <f t="shared" si="21"/>
        <v>Anh Hào12A4</v>
      </c>
      <c r="AC148" s="70">
        <f t="shared" si="26"/>
        <v>1</v>
      </c>
    </row>
    <row r="149" spans="1:29" ht="15.75" x14ac:dyDescent="0.25">
      <c r="A149" s="47">
        <v>145</v>
      </c>
      <c r="B149" s="47" t="s">
        <v>23</v>
      </c>
      <c r="C149" s="48" t="s">
        <v>576</v>
      </c>
      <c r="D149" s="45" t="s">
        <v>577</v>
      </c>
      <c r="E149" s="47" t="s">
        <v>7</v>
      </c>
      <c r="F149" s="59" t="s">
        <v>40</v>
      </c>
      <c r="G149" s="51">
        <v>8.1999999999999993</v>
      </c>
      <c r="H149" s="52" t="s">
        <v>12</v>
      </c>
      <c r="I149" s="52" t="s">
        <v>9</v>
      </c>
      <c r="J149" s="72" t="s">
        <v>12</v>
      </c>
      <c r="K149" s="47" t="s">
        <v>65</v>
      </c>
      <c r="L149" s="96"/>
      <c r="M149" s="65"/>
      <c r="N149" s="47" t="s">
        <v>76</v>
      </c>
      <c r="O149" s="113">
        <v>95</v>
      </c>
      <c r="U149" s="70" t="str">
        <f t="shared" si="18"/>
        <v>Trương Thị Bích Hiền12A4</v>
      </c>
      <c r="V149" s="70">
        <f t="shared" si="24"/>
        <v>1</v>
      </c>
      <c r="W149" s="81" t="str">
        <f t="shared" si="19"/>
        <v>Hiền</v>
      </c>
      <c r="X149" s="81" t="str">
        <f t="shared" si="22"/>
        <v>Hiền12A4</v>
      </c>
      <c r="Y149" s="81">
        <f t="shared" si="25"/>
        <v>1</v>
      </c>
      <c r="Z149" s="70" t="str">
        <f t="shared" si="20"/>
        <v>Trương Thị Bích</v>
      </c>
      <c r="AA149" s="81" t="str">
        <f t="shared" si="23"/>
        <v>Bích</v>
      </c>
      <c r="AB149" s="70" t="str">
        <f t="shared" si="21"/>
        <v>Bích Hiền12A4</v>
      </c>
      <c r="AC149" s="70">
        <f t="shared" si="26"/>
        <v>1</v>
      </c>
    </row>
    <row r="150" spans="1:29" ht="15.75" x14ac:dyDescent="0.25">
      <c r="A150" s="47">
        <v>146</v>
      </c>
      <c r="B150" s="47" t="s">
        <v>24</v>
      </c>
      <c r="C150" s="48" t="s">
        <v>622</v>
      </c>
      <c r="D150" s="45" t="s">
        <v>623</v>
      </c>
      <c r="E150" s="47" t="s">
        <v>10</v>
      </c>
      <c r="F150" s="59" t="s">
        <v>40</v>
      </c>
      <c r="G150" s="51">
        <v>6.8</v>
      </c>
      <c r="H150" s="52" t="s">
        <v>31</v>
      </c>
      <c r="I150" s="52" t="s">
        <v>9</v>
      </c>
      <c r="J150" s="72"/>
      <c r="K150" s="47" t="s">
        <v>65</v>
      </c>
      <c r="L150" s="96"/>
      <c r="M150" s="65"/>
      <c r="N150" s="47" t="s">
        <v>76</v>
      </c>
      <c r="O150" s="113">
        <v>97</v>
      </c>
      <c r="U150" s="70" t="str">
        <f t="shared" si="18"/>
        <v>Đào Trung Hiếu12A4</v>
      </c>
      <c r="V150" s="70">
        <f t="shared" si="24"/>
        <v>1</v>
      </c>
      <c r="W150" s="81" t="str">
        <f t="shared" si="19"/>
        <v>Hiếu</v>
      </c>
      <c r="X150" s="81" t="str">
        <f t="shared" si="22"/>
        <v>Hiếu12A4</v>
      </c>
      <c r="Y150" s="81">
        <f t="shared" si="25"/>
        <v>1</v>
      </c>
      <c r="Z150" s="70" t="str">
        <f t="shared" si="20"/>
        <v>Đào Trung</v>
      </c>
      <c r="AA150" s="81" t="str">
        <f t="shared" si="23"/>
        <v>Trung</v>
      </c>
      <c r="AB150" s="70" t="str">
        <f t="shared" si="21"/>
        <v>Trung Hiếu12A4</v>
      </c>
      <c r="AC150" s="70">
        <f t="shared" si="26"/>
        <v>1</v>
      </c>
    </row>
    <row r="151" spans="1:29" ht="15.75" x14ac:dyDescent="0.25">
      <c r="A151" s="47">
        <v>147</v>
      </c>
      <c r="B151" s="47" t="s">
        <v>20</v>
      </c>
      <c r="C151" s="48" t="s">
        <v>398</v>
      </c>
      <c r="D151" s="45" t="s">
        <v>399</v>
      </c>
      <c r="E151" s="47" t="s">
        <v>10</v>
      </c>
      <c r="F151" s="59" t="s">
        <v>40</v>
      </c>
      <c r="G151" s="51">
        <v>7.9</v>
      </c>
      <c r="H151" s="52" t="s">
        <v>8</v>
      </c>
      <c r="I151" s="52" t="s">
        <v>9</v>
      </c>
      <c r="J151" s="47" t="s">
        <v>32</v>
      </c>
      <c r="K151" s="47" t="s">
        <v>65</v>
      </c>
      <c r="L151" s="96"/>
      <c r="M151" s="65"/>
      <c r="N151" s="47" t="s">
        <v>76</v>
      </c>
      <c r="O151" s="113">
        <v>113</v>
      </c>
      <c r="U151" s="70" t="str">
        <f t="shared" si="18"/>
        <v>Lê Tấn Huy12A4</v>
      </c>
      <c r="V151" s="70">
        <f t="shared" si="24"/>
        <v>1</v>
      </c>
      <c r="W151" s="81" t="str">
        <f t="shared" si="19"/>
        <v>Huy</v>
      </c>
      <c r="X151" s="81" t="str">
        <f t="shared" si="22"/>
        <v>Huy12A4</v>
      </c>
      <c r="Y151" s="81">
        <f t="shared" si="25"/>
        <v>1</v>
      </c>
      <c r="Z151" s="70" t="str">
        <f t="shared" si="20"/>
        <v>Lê Tấn</v>
      </c>
      <c r="AA151" s="81" t="str">
        <f t="shared" si="23"/>
        <v>Tấn</v>
      </c>
      <c r="AB151" s="70" t="str">
        <f t="shared" si="21"/>
        <v>Tấn Huy12A4</v>
      </c>
      <c r="AC151" s="70">
        <f t="shared" si="26"/>
        <v>1</v>
      </c>
    </row>
    <row r="152" spans="1:29" ht="15.75" x14ac:dyDescent="0.25">
      <c r="A152" s="47">
        <v>148</v>
      </c>
      <c r="B152" s="47" t="s">
        <v>21</v>
      </c>
      <c r="C152" s="48" t="s">
        <v>444</v>
      </c>
      <c r="D152" s="45" t="s">
        <v>445</v>
      </c>
      <c r="E152" s="47" t="s">
        <v>10</v>
      </c>
      <c r="F152" s="59" t="s">
        <v>40</v>
      </c>
      <c r="G152" s="51">
        <v>7.7</v>
      </c>
      <c r="H152" s="52" t="s">
        <v>8</v>
      </c>
      <c r="I152" s="52" t="s">
        <v>9</v>
      </c>
      <c r="J152" s="47" t="s">
        <v>32</v>
      </c>
      <c r="K152" s="47" t="s">
        <v>65</v>
      </c>
      <c r="L152" s="96"/>
      <c r="M152" s="65"/>
      <c r="N152" s="47" t="s">
        <v>76</v>
      </c>
      <c r="O152" s="113">
        <v>134</v>
      </c>
      <c r="U152" s="70" t="str">
        <f t="shared" si="18"/>
        <v>Đặng Hoàng Khôi12A4</v>
      </c>
      <c r="V152" s="70">
        <f t="shared" si="24"/>
        <v>1</v>
      </c>
      <c r="W152" s="81" t="str">
        <f t="shared" si="19"/>
        <v>Khôi</v>
      </c>
      <c r="X152" s="81" t="str">
        <f t="shared" si="22"/>
        <v>Khôi12A4</v>
      </c>
      <c r="Y152" s="81">
        <f t="shared" si="25"/>
        <v>1</v>
      </c>
      <c r="Z152" s="70" t="str">
        <f t="shared" si="20"/>
        <v>Đặng Hoàng</v>
      </c>
      <c r="AA152" s="81" t="str">
        <f t="shared" si="23"/>
        <v>Hoàng</v>
      </c>
      <c r="AB152" s="70" t="str">
        <f t="shared" si="21"/>
        <v>Hoàng Khôi12A4</v>
      </c>
      <c r="AC152" s="70">
        <f t="shared" si="26"/>
        <v>1</v>
      </c>
    </row>
    <row r="153" spans="1:29" ht="15.75" x14ac:dyDescent="0.25">
      <c r="A153" s="47">
        <v>149</v>
      </c>
      <c r="B153" s="47" t="s">
        <v>20</v>
      </c>
      <c r="C153" s="48" t="s">
        <v>406</v>
      </c>
      <c r="D153" s="45" t="s">
        <v>407</v>
      </c>
      <c r="E153" s="47" t="s">
        <v>10</v>
      </c>
      <c r="F153" s="59" t="s">
        <v>40</v>
      </c>
      <c r="G153" s="51">
        <v>7.3</v>
      </c>
      <c r="H153" s="52" t="s">
        <v>31</v>
      </c>
      <c r="I153" s="52" t="s">
        <v>9</v>
      </c>
      <c r="J153" s="47"/>
      <c r="K153" s="47" t="s">
        <v>65</v>
      </c>
      <c r="L153" s="97"/>
      <c r="M153" s="65"/>
      <c r="N153" s="47" t="s">
        <v>76</v>
      </c>
      <c r="O153" s="113">
        <v>146</v>
      </c>
      <c r="U153" s="70" t="str">
        <f t="shared" si="18"/>
        <v>Trần Thanh Liêm12A4</v>
      </c>
      <c r="V153" s="70">
        <f t="shared" si="24"/>
        <v>1</v>
      </c>
      <c r="W153" s="81" t="str">
        <f t="shared" si="19"/>
        <v>Liêm</v>
      </c>
      <c r="X153" s="81" t="str">
        <f t="shared" si="22"/>
        <v>Liêm12A4</v>
      </c>
      <c r="Y153" s="81">
        <f t="shared" si="25"/>
        <v>1</v>
      </c>
      <c r="Z153" s="70" t="str">
        <f t="shared" si="20"/>
        <v>Trần Thanh</v>
      </c>
      <c r="AA153" s="81" t="str">
        <f t="shared" si="23"/>
        <v>Thanh</v>
      </c>
      <c r="AB153" s="70" t="str">
        <f t="shared" si="21"/>
        <v>Thanh Liêm12A4</v>
      </c>
      <c r="AC153" s="70">
        <f t="shared" si="26"/>
        <v>1</v>
      </c>
    </row>
    <row r="154" spans="1:29" ht="15.75" x14ac:dyDescent="0.25">
      <c r="A154" s="47">
        <v>150</v>
      </c>
      <c r="B154" s="47" t="s">
        <v>22</v>
      </c>
      <c r="C154" s="48" t="s">
        <v>514</v>
      </c>
      <c r="D154" s="45" t="s">
        <v>515</v>
      </c>
      <c r="E154" s="47" t="s">
        <v>10</v>
      </c>
      <c r="F154" s="59" t="s">
        <v>40</v>
      </c>
      <c r="G154" s="51">
        <v>8.1999999999999993</v>
      </c>
      <c r="H154" s="52" t="s">
        <v>8</v>
      </c>
      <c r="I154" s="52" t="s">
        <v>9</v>
      </c>
      <c r="J154" s="72" t="s">
        <v>32</v>
      </c>
      <c r="K154" s="47" t="s">
        <v>65</v>
      </c>
      <c r="L154" s="85"/>
      <c r="M154" s="85"/>
      <c r="N154" s="47" t="s">
        <v>76</v>
      </c>
      <c r="O154" s="113">
        <v>160</v>
      </c>
      <c r="U154" s="70" t="str">
        <f t="shared" si="18"/>
        <v>Bùi Hoàng Long12A4</v>
      </c>
      <c r="V154" s="70">
        <f t="shared" si="24"/>
        <v>1</v>
      </c>
      <c r="W154" s="81" t="str">
        <f t="shared" si="19"/>
        <v>Long</v>
      </c>
      <c r="X154" s="81" t="str">
        <f t="shared" si="22"/>
        <v>Long12A4</v>
      </c>
      <c r="Y154" s="81">
        <f t="shared" si="25"/>
        <v>2</v>
      </c>
      <c r="Z154" s="70" t="str">
        <f t="shared" si="20"/>
        <v>Bùi Hoàng</v>
      </c>
      <c r="AA154" s="81" t="str">
        <f t="shared" si="23"/>
        <v>Hoàng</v>
      </c>
      <c r="AB154" s="70" t="str">
        <f t="shared" si="21"/>
        <v>Hoàng Long12A4</v>
      </c>
      <c r="AC154" s="70">
        <f t="shared" si="26"/>
        <v>1</v>
      </c>
    </row>
    <row r="155" spans="1:29" ht="15.75" x14ac:dyDescent="0.25">
      <c r="A155" s="47">
        <v>151</v>
      </c>
      <c r="B155" s="47" t="s">
        <v>19</v>
      </c>
      <c r="C155" s="48" t="s">
        <v>323</v>
      </c>
      <c r="D155" s="45" t="s">
        <v>324</v>
      </c>
      <c r="E155" s="47" t="s">
        <v>10</v>
      </c>
      <c r="F155" s="59" t="s">
        <v>40</v>
      </c>
      <c r="G155" s="51">
        <v>7.5</v>
      </c>
      <c r="H155" s="52" t="s">
        <v>8</v>
      </c>
      <c r="I155" s="52" t="s">
        <v>9</v>
      </c>
      <c r="J155" s="72" t="s">
        <v>32</v>
      </c>
      <c r="K155" s="47" t="s">
        <v>65</v>
      </c>
      <c r="L155" s="96"/>
      <c r="M155" s="85"/>
      <c r="N155" s="47" t="s">
        <v>76</v>
      </c>
      <c r="O155" s="113">
        <v>161</v>
      </c>
      <c r="U155" s="70" t="str">
        <f t="shared" si="18"/>
        <v>Dương Ngọc Hải Long12A4</v>
      </c>
      <c r="V155" s="70">
        <f t="shared" si="24"/>
        <v>1</v>
      </c>
      <c r="W155" s="81" t="str">
        <f t="shared" si="19"/>
        <v>Long</v>
      </c>
      <c r="X155" s="81" t="str">
        <f t="shared" si="22"/>
        <v>Long12A4</v>
      </c>
      <c r="Y155" s="81">
        <f t="shared" si="25"/>
        <v>2</v>
      </c>
      <c r="Z155" s="70" t="str">
        <f t="shared" si="20"/>
        <v>Dương Ngọc Hải</v>
      </c>
      <c r="AA155" s="81" t="str">
        <f t="shared" si="23"/>
        <v>Hải</v>
      </c>
      <c r="AB155" s="70" t="str">
        <f t="shared" si="21"/>
        <v>Hải Long12A4</v>
      </c>
      <c r="AC155" s="70">
        <f t="shared" si="26"/>
        <v>1</v>
      </c>
    </row>
    <row r="156" spans="1:29" ht="15.75" x14ac:dyDescent="0.25">
      <c r="A156" s="47">
        <v>152</v>
      </c>
      <c r="B156" s="47" t="s">
        <v>22</v>
      </c>
      <c r="C156" s="48" t="s">
        <v>55</v>
      </c>
      <c r="D156" s="45" t="s">
        <v>522</v>
      </c>
      <c r="E156" s="47" t="s">
        <v>10</v>
      </c>
      <c r="F156" s="59" t="s">
        <v>40</v>
      </c>
      <c r="G156" s="51">
        <v>6.6</v>
      </c>
      <c r="H156" s="52" t="s">
        <v>8</v>
      </c>
      <c r="I156" s="52" t="s">
        <v>9</v>
      </c>
      <c r="J156" s="47" t="s">
        <v>32</v>
      </c>
      <c r="K156" s="47" t="s">
        <v>65</v>
      </c>
      <c r="L156" s="96"/>
      <c r="M156" s="65"/>
      <c r="N156" s="47" t="s">
        <v>76</v>
      </c>
      <c r="O156" s="113">
        <v>182</v>
      </c>
      <c r="U156" s="70" t="str">
        <f t="shared" si="18"/>
        <v>Nguyễn Hoàng Minh12A4</v>
      </c>
      <c r="V156" s="70">
        <f t="shared" si="24"/>
        <v>1</v>
      </c>
      <c r="W156" s="81" t="str">
        <f t="shared" si="19"/>
        <v>Minh</v>
      </c>
      <c r="X156" s="81" t="str">
        <f t="shared" si="22"/>
        <v>Minh12A4</v>
      </c>
      <c r="Y156" s="81">
        <f t="shared" si="25"/>
        <v>1</v>
      </c>
      <c r="Z156" s="70" t="str">
        <f t="shared" si="20"/>
        <v>Nguyễn Hoàng</v>
      </c>
      <c r="AA156" s="81" t="str">
        <f t="shared" si="23"/>
        <v>Hoàng</v>
      </c>
      <c r="AB156" s="70" t="str">
        <f t="shared" si="21"/>
        <v>Hoàng Minh12A4</v>
      </c>
      <c r="AC156" s="70">
        <f t="shared" si="26"/>
        <v>1</v>
      </c>
    </row>
    <row r="157" spans="1:29" ht="15.75" x14ac:dyDescent="0.25">
      <c r="A157" s="47">
        <v>153</v>
      </c>
      <c r="B157" s="47" t="s">
        <v>24</v>
      </c>
      <c r="C157" s="48" t="s">
        <v>637</v>
      </c>
      <c r="D157" s="45" t="s">
        <v>430</v>
      </c>
      <c r="E157" s="47" t="s">
        <v>7</v>
      </c>
      <c r="F157" s="59" t="s">
        <v>40</v>
      </c>
      <c r="G157" s="51">
        <v>8.4</v>
      </c>
      <c r="H157" s="52" t="s">
        <v>8</v>
      </c>
      <c r="I157" s="52" t="s">
        <v>9</v>
      </c>
      <c r="J157" s="47" t="s">
        <v>32</v>
      </c>
      <c r="K157" s="47" t="s">
        <v>65</v>
      </c>
      <c r="L157" s="85"/>
      <c r="M157" s="65"/>
      <c r="N157" s="47" t="s">
        <v>76</v>
      </c>
      <c r="O157" s="113">
        <v>184</v>
      </c>
      <c r="U157" s="70" t="str">
        <f t="shared" si="18"/>
        <v>Cổ Bội My12A4</v>
      </c>
      <c r="V157" s="70">
        <f t="shared" si="24"/>
        <v>1</v>
      </c>
      <c r="W157" s="81" t="str">
        <f t="shared" si="19"/>
        <v>My</v>
      </c>
      <c r="X157" s="81" t="str">
        <f t="shared" si="22"/>
        <v>My12A4</v>
      </c>
      <c r="Y157" s="81">
        <f t="shared" si="25"/>
        <v>2</v>
      </c>
      <c r="Z157" s="70" t="str">
        <f t="shared" si="20"/>
        <v>Cổ Bội</v>
      </c>
      <c r="AA157" s="81" t="str">
        <f t="shared" si="23"/>
        <v>Bội</v>
      </c>
      <c r="AB157" s="70" t="str">
        <f t="shared" si="21"/>
        <v>Bội My12A4</v>
      </c>
      <c r="AC157" s="70">
        <f t="shared" si="26"/>
        <v>1</v>
      </c>
    </row>
    <row r="158" spans="1:29" ht="15.75" x14ac:dyDescent="0.25">
      <c r="A158" s="47">
        <v>154</v>
      </c>
      <c r="B158" s="47" t="s">
        <v>22</v>
      </c>
      <c r="C158" s="48" t="s">
        <v>523</v>
      </c>
      <c r="D158" s="45" t="s">
        <v>291</v>
      </c>
      <c r="E158" s="47" t="s">
        <v>7</v>
      </c>
      <c r="F158" s="59" t="s">
        <v>40</v>
      </c>
      <c r="G158" s="51">
        <v>7</v>
      </c>
      <c r="H158" s="52" t="s">
        <v>8</v>
      </c>
      <c r="I158" s="52" t="s">
        <v>9</v>
      </c>
      <c r="J158" s="72" t="s">
        <v>32</v>
      </c>
      <c r="K158" s="47" t="s">
        <v>65</v>
      </c>
      <c r="L158" s="96"/>
      <c r="M158" s="65"/>
      <c r="N158" s="47" t="s">
        <v>76</v>
      </c>
      <c r="O158" s="113">
        <v>188</v>
      </c>
      <c r="U158" s="70" t="str">
        <f t="shared" si="18"/>
        <v>Nguyễn Trà My12A4</v>
      </c>
      <c r="V158" s="70">
        <f t="shared" si="24"/>
        <v>1</v>
      </c>
      <c r="W158" s="81" t="str">
        <f t="shared" si="19"/>
        <v>My</v>
      </c>
      <c r="X158" s="81" t="str">
        <f t="shared" si="22"/>
        <v>My12A4</v>
      </c>
      <c r="Y158" s="81">
        <f t="shared" si="25"/>
        <v>2</v>
      </c>
      <c r="Z158" s="70" t="str">
        <f t="shared" si="20"/>
        <v>Nguyễn Trà</v>
      </c>
      <c r="AA158" s="81" t="str">
        <f t="shared" si="23"/>
        <v>Trà</v>
      </c>
      <c r="AB158" s="70" t="str">
        <f t="shared" si="21"/>
        <v>Trà My12A4</v>
      </c>
      <c r="AC158" s="70">
        <f t="shared" si="26"/>
        <v>1</v>
      </c>
    </row>
    <row r="159" spans="1:29" ht="15.75" x14ac:dyDescent="0.25">
      <c r="A159" s="47">
        <v>155</v>
      </c>
      <c r="B159" s="47" t="s">
        <v>17</v>
      </c>
      <c r="C159" s="48" t="s">
        <v>122</v>
      </c>
      <c r="D159" s="45" t="s">
        <v>123</v>
      </c>
      <c r="E159" s="47" t="s">
        <v>10</v>
      </c>
      <c r="F159" s="59" t="s">
        <v>40</v>
      </c>
      <c r="G159" s="51">
        <v>7.4</v>
      </c>
      <c r="H159" s="52" t="s">
        <v>8</v>
      </c>
      <c r="I159" s="52" t="s">
        <v>9</v>
      </c>
      <c r="J159" s="47" t="s">
        <v>32</v>
      </c>
      <c r="K159" s="47" t="s">
        <v>65</v>
      </c>
      <c r="L159" s="85"/>
      <c r="M159" s="65"/>
      <c r="N159" s="47" t="s">
        <v>76</v>
      </c>
      <c r="O159" s="113">
        <v>194</v>
      </c>
      <c r="U159" s="70" t="str">
        <f t="shared" si="18"/>
        <v>Cao Nhựt Nam12A4</v>
      </c>
      <c r="V159" s="70">
        <f t="shared" si="24"/>
        <v>1</v>
      </c>
      <c r="W159" s="81" t="str">
        <f t="shared" si="19"/>
        <v>Nam</v>
      </c>
      <c r="X159" s="81" t="str">
        <f t="shared" si="22"/>
        <v>Nam12A4</v>
      </c>
      <c r="Y159" s="81">
        <f t="shared" si="25"/>
        <v>1</v>
      </c>
      <c r="Z159" s="70" t="str">
        <f t="shared" si="20"/>
        <v>Cao Nhựt</v>
      </c>
      <c r="AA159" s="81" t="str">
        <f t="shared" si="23"/>
        <v>Nhựt</v>
      </c>
      <c r="AB159" s="70" t="str">
        <f t="shared" si="21"/>
        <v>Nhựt Nam12A4</v>
      </c>
      <c r="AC159" s="70">
        <f t="shared" si="26"/>
        <v>1</v>
      </c>
    </row>
    <row r="160" spans="1:29" ht="15.75" x14ac:dyDescent="0.25">
      <c r="A160" s="47">
        <v>156</v>
      </c>
      <c r="B160" s="47" t="s">
        <v>19</v>
      </c>
      <c r="C160" s="48" t="s">
        <v>334</v>
      </c>
      <c r="D160" s="45" t="s">
        <v>335</v>
      </c>
      <c r="E160" s="47" t="s">
        <v>7</v>
      </c>
      <c r="F160" s="59" t="s">
        <v>40</v>
      </c>
      <c r="G160" s="51">
        <v>7</v>
      </c>
      <c r="H160" s="52" t="s">
        <v>31</v>
      </c>
      <c r="I160" s="52" t="s">
        <v>9</v>
      </c>
      <c r="J160" s="47"/>
      <c r="K160" s="47" t="s">
        <v>65</v>
      </c>
      <c r="L160" s="85"/>
      <c r="M160" s="65"/>
      <c r="N160" s="47" t="s">
        <v>76</v>
      </c>
      <c r="O160" s="113">
        <v>202</v>
      </c>
      <c r="U160" s="70" t="str">
        <f t="shared" si="18"/>
        <v>Trương Yến Ngân12A4</v>
      </c>
      <c r="V160" s="70">
        <f t="shared" si="24"/>
        <v>1</v>
      </c>
      <c r="W160" s="81" t="str">
        <f t="shared" si="19"/>
        <v>Ngân</v>
      </c>
      <c r="X160" s="81" t="str">
        <f t="shared" si="22"/>
        <v>Ngân12A4</v>
      </c>
      <c r="Y160" s="81">
        <f t="shared" si="25"/>
        <v>1</v>
      </c>
      <c r="Z160" s="70" t="str">
        <f t="shared" si="20"/>
        <v>Trương Yến</v>
      </c>
      <c r="AA160" s="81" t="str">
        <f t="shared" si="23"/>
        <v>Yến</v>
      </c>
      <c r="AB160" s="70" t="str">
        <f t="shared" si="21"/>
        <v>Yến Ngân12A4</v>
      </c>
      <c r="AC160" s="70">
        <f t="shared" si="26"/>
        <v>1</v>
      </c>
    </row>
    <row r="161" spans="1:29" ht="15.75" x14ac:dyDescent="0.25">
      <c r="A161" s="47">
        <v>157</v>
      </c>
      <c r="B161" s="47" t="s">
        <v>20</v>
      </c>
      <c r="C161" s="48" t="s">
        <v>411</v>
      </c>
      <c r="D161" s="45" t="s">
        <v>412</v>
      </c>
      <c r="E161" s="47" t="s">
        <v>10</v>
      </c>
      <c r="F161" s="59" t="s">
        <v>40</v>
      </c>
      <c r="G161" s="51">
        <v>6.5</v>
      </c>
      <c r="H161" s="52" t="s">
        <v>31</v>
      </c>
      <c r="I161" s="52" t="s">
        <v>9</v>
      </c>
      <c r="J161" s="47"/>
      <c r="K161" s="47" t="s">
        <v>65</v>
      </c>
      <c r="L161" s="85"/>
      <c r="M161" s="65"/>
      <c r="N161" s="47" t="s">
        <v>76</v>
      </c>
      <c r="O161" s="113">
        <v>203</v>
      </c>
      <c r="U161" s="70" t="str">
        <f t="shared" si="18"/>
        <v>Chiêm Nguyễn Nghi12A4</v>
      </c>
      <c r="V161" s="70">
        <f t="shared" si="24"/>
        <v>1</v>
      </c>
      <c r="W161" s="81" t="str">
        <f t="shared" si="19"/>
        <v>Nghi</v>
      </c>
      <c r="X161" s="81" t="str">
        <f t="shared" si="22"/>
        <v>Nghi12A4</v>
      </c>
      <c r="Y161" s="81">
        <f t="shared" si="25"/>
        <v>2</v>
      </c>
      <c r="Z161" s="70" t="str">
        <f t="shared" si="20"/>
        <v>Chiêm Nguyễn</v>
      </c>
      <c r="AA161" s="81" t="str">
        <f t="shared" si="23"/>
        <v>Nguyễn</v>
      </c>
      <c r="AB161" s="70" t="str">
        <f t="shared" si="21"/>
        <v>Nguyễn Nghi12A4</v>
      </c>
      <c r="AC161" s="70">
        <f t="shared" si="26"/>
        <v>1</v>
      </c>
    </row>
    <row r="162" spans="1:29" ht="15.75" x14ac:dyDescent="0.25">
      <c r="A162" s="47">
        <v>158</v>
      </c>
      <c r="B162" s="47" t="s">
        <v>25</v>
      </c>
      <c r="C162" s="48" t="s">
        <v>691</v>
      </c>
      <c r="D162" s="45" t="s">
        <v>569</v>
      </c>
      <c r="E162" s="47" t="s">
        <v>7</v>
      </c>
      <c r="F162" s="59" t="s">
        <v>40</v>
      </c>
      <c r="G162" s="51">
        <v>7.4</v>
      </c>
      <c r="H162" s="52" t="s">
        <v>8</v>
      </c>
      <c r="I162" s="52" t="s">
        <v>9</v>
      </c>
      <c r="J162" s="47" t="s">
        <v>32</v>
      </c>
      <c r="K162" s="47" t="s">
        <v>65</v>
      </c>
      <c r="L162" s="85"/>
      <c r="M162" s="65"/>
      <c r="N162" s="47" t="s">
        <v>76</v>
      </c>
      <c r="O162" s="113">
        <v>204</v>
      </c>
      <c r="U162" s="70" t="str">
        <f t="shared" si="18"/>
        <v>Huỳnh Vĩnh Nghi12A4</v>
      </c>
      <c r="V162" s="70">
        <f t="shared" si="24"/>
        <v>1</v>
      </c>
      <c r="W162" s="81" t="str">
        <f t="shared" si="19"/>
        <v>Nghi</v>
      </c>
      <c r="X162" s="81" t="str">
        <f t="shared" si="22"/>
        <v>Nghi12A4</v>
      </c>
      <c r="Y162" s="81">
        <f t="shared" si="25"/>
        <v>2</v>
      </c>
      <c r="Z162" s="70" t="str">
        <f t="shared" si="20"/>
        <v>Huỳnh Vĩnh</v>
      </c>
      <c r="AA162" s="81" t="str">
        <f t="shared" si="23"/>
        <v>Vĩnh</v>
      </c>
      <c r="AB162" s="70" t="str">
        <f t="shared" si="21"/>
        <v>Vĩnh Nghi12A4</v>
      </c>
      <c r="AC162" s="70">
        <f t="shared" si="26"/>
        <v>1</v>
      </c>
    </row>
    <row r="163" spans="1:29" ht="15.75" x14ac:dyDescent="0.25">
      <c r="A163" s="47">
        <v>159</v>
      </c>
      <c r="B163" s="47" t="s">
        <v>21</v>
      </c>
      <c r="C163" s="48" t="s">
        <v>457</v>
      </c>
      <c r="D163" s="45" t="s">
        <v>449</v>
      </c>
      <c r="E163" s="47" t="s">
        <v>7</v>
      </c>
      <c r="F163" s="59" t="s">
        <v>40</v>
      </c>
      <c r="G163" s="51">
        <v>7.8</v>
      </c>
      <c r="H163" s="52" t="s">
        <v>8</v>
      </c>
      <c r="I163" s="52" t="s">
        <v>9</v>
      </c>
      <c r="J163" s="47" t="s">
        <v>32</v>
      </c>
      <c r="K163" s="47" t="s">
        <v>65</v>
      </c>
      <c r="L163" s="85"/>
      <c r="M163" s="65"/>
      <c r="N163" s="47" t="s">
        <v>76</v>
      </c>
      <c r="O163" s="113">
        <v>213</v>
      </c>
      <c r="U163" s="70" t="str">
        <f t="shared" si="18"/>
        <v>Trần Ngọc Thanh Nhàn12A4</v>
      </c>
      <c r="V163" s="70">
        <f t="shared" si="24"/>
        <v>1</v>
      </c>
      <c r="W163" s="81" t="str">
        <f t="shared" si="19"/>
        <v>Nhàn</v>
      </c>
      <c r="X163" s="81" t="str">
        <f t="shared" si="22"/>
        <v>Nhàn12A4</v>
      </c>
      <c r="Y163" s="81">
        <f t="shared" si="25"/>
        <v>1</v>
      </c>
      <c r="Z163" s="70" t="str">
        <f t="shared" si="20"/>
        <v>Trần Ngọc Thanh</v>
      </c>
      <c r="AA163" s="81" t="str">
        <f t="shared" si="23"/>
        <v>Thanh</v>
      </c>
      <c r="AB163" s="70" t="str">
        <f t="shared" si="21"/>
        <v>Thanh Nhàn12A4</v>
      </c>
      <c r="AC163" s="70">
        <f t="shared" si="26"/>
        <v>1</v>
      </c>
    </row>
    <row r="164" spans="1:29" ht="15.75" x14ac:dyDescent="0.25">
      <c r="A164" s="47">
        <v>160</v>
      </c>
      <c r="B164" s="47" t="s">
        <v>25</v>
      </c>
      <c r="C164" s="48" t="s">
        <v>692</v>
      </c>
      <c r="D164" s="45" t="s">
        <v>389</v>
      </c>
      <c r="E164" s="47" t="s">
        <v>7</v>
      </c>
      <c r="F164" s="59" t="s">
        <v>40</v>
      </c>
      <c r="G164" s="51">
        <v>6.1</v>
      </c>
      <c r="H164" s="52" t="s">
        <v>31</v>
      </c>
      <c r="I164" s="52" t="s">
        <v>8</v>
      </c>
      <c r="J164" s="47"/>
      <c r="K164" s="47" t="s">
        <v>65</v>
      </c>
      <c r="L164" s="85"/>
      <c r="M164" s="65"/>
      <c r="N164" s="47" t="s">
        <v>76</v>
      </c>
      <c r="O164" s="113">
        <v>218</v>
      </c>
      <c r="U164" s="70" t="str">
        <f t="shared" si="18"/>
        <v>Nguyễn Chế Hồng Nhi12A4</v>
      </c>
      <c r="V164" s="70">
        <f t="shared" si="24"/>
        <v>1</v>
      </c>
      <c r="W164" s="81" t="str">
        <f t="shared" si="19"/>
        <v>Nhi</v>
      </c>
      <c r="X164" s="81" t="str">
        <f t="shared" si="22"/>
        <v>Nhi12A4</v>
      </c>
      <c r="Y164" s="81">
        <f t="shared" si="25"/>
        <v>1</v>
      </c>
      <c r="Z164" s="70" t="str">
        <f t="shared" si="20"/>
        <v>Nguyễn Chế Hồng</v>
      </c>
      <c r="AA164" s="81" t="str">
        <f t="shared" si="23"/>
        <v>Hồng</v>
      </c>
      <c r="AB164" s="70" t="str">
        <f t="shared" si="21"/>
        <v>Hồng Nhi12A4</v>
      </c>
      <c r="AC164" s="70">
        <f t="shared" si="26"/>
        <v>1</v>
      </c>
    </row>
    <row r="165" spans="1:29" ht="15.75" x14ac:dyDescent="0.25">
      <c r="A165" s="47">
        <v>161</v>
      </c>
      <c r="B165" s="47" t="s">
        <v>25</v>
      </c>
      <c r="C165" s="48" t="s">
        <v>697</v>
      </c>
      <c r="D165" s="45" t="s">
        <v>104</v>
      </c>
      <c r="E165" s="47" t="s">
        <v>10</v>
      </c>
      <c r="F165" s="59" t="s">
        <v>40</v>
      </c>
      <c r="G165" s="51">
        <v>6.1</v>
      </c>
      <c r="H165" s="52" t="s">
        <v>31</v>
      </c>
      <c r="I165" s="52" t="s">
        <v>8</v>
      </c>
      <c r="J165" s="72"/>
      <c r="K165" s="47" t="s">
        <v>65</v>
      </c>
      <c r="L165" s="85"/>
      <c r="M165" s="65"/>
      <c r="N165" s="47" t="s">
        <v>76</v>
      </c>
      <c r="O165" s="113">
        <v>242</v>
      </c>
      <c r="U165" s="70" t="str">
        <f t="shared" si="18"/>
        <v>Cao Lê Phú12A4</v>
      </c>
      <c r="V165" s="70">
        <f t="shared" si="24"/>
        <v>1</v>
      </c>
      <c r="W165" s="81" t="str">
        <f t="shared" si="19"/>
        <v>Phú</v>
      </c>
      <c r="X165" s="81" t="str">
        <f t="shared" si="22"/>
        <v>Phú12A4</v>
      </c>
      <c r="Y165" s="81">
        <f t="shared" si="25"/>
        <v>1</v>
      </c>
      <c r="Z165" s="70" t="str">
        <f t="shared" si="20"/>
        <v>Cao Lê</v>
      </c>
      <c r="AA165" s="81" t="str">
        <f t="shared" si="23"/>
        <v>Lê</v>
      </c>
      <c r="AB165" s="70" t="str">
        <f t="shared" si="21"/>
        <v>Lê Phú12A4</v>
      </c>
      <c r="AC165" s="70">
        <f t="shared" si="26"/>
        <v>1</v>
      </c>
    </row>
    <row r="166" spans="1:29" ht="15.75" x14ac:dyDescent="0.25">
      <c r="A166" s="47">
        <v>162</v>
      </c>
      <c r="B166" s="47" t="s">
        <v>19</v>
      </c>
      <c r="C166" s="48" t="s">
        <v>338</v>
      </c>
      <c r="D166" s="45" t="s">
        <v>305</v>
      </c>
      <c r="E166" s="47" t="s">
        <v>10</v>
      </c>
      <c r="F166" s="59" t="s">
        <v>40</v>
      </c>
      <c r="G166" s="51">
        <v>7.5</v>
      </c>
      <c r="H166" s="52" t="s">
        <v>8</v>
      </c>
      <c r="I166" s="52" t="s">
        <v>8</v>
      </c>
      <c r="J166" s="47" t="s">
        <v>32</v>
      </c>
      <c r="K166" s="47" t="s">
        <v>65</v>
      </c>
      <c r="L166" s="65"/>
      <c r="M166" s="65"/>
      <c r="N166" s="47" t="s">
        <v>76</v>
      </c>
      <c r="O166" s="113">
        <v>249</v>
      </c>
      <c r="U166" s="70" t="str">
        <f t="shared" si="18"/>
        <v>Trà Thiên Phúc12A4</v>
      </c>
      <c r="V166" s="70">
        <f t="shared" si="24"/>
        <v>1</v>
      </c>
      <c r="W166" s="81" t="str">
        <f t="shared" si="19"/>
        <v>Phúc</v>
      </c>
      <c r="X166" s="81" t="str">
        <f t="shared" si="22"/>
        <v>Phúc12A4</v>
      </c>
      <c r="Y166" s="81">
        <f t="shared" si="25"/>
        <v>1</v>
      </c>
      <c r="Z166" s="70" t="str">
        <f t="shared" si="20"/>
        <v>Trà Thiên</v>
      </c>
      <c r="AA166" s="81" t="str">
        <f t="shared" si="23"/>
        <v>Thiên</v>
      </c>
      <c r="AB166" s="70" t="str">
        <f t="shared" si="21"/>
        <v>Thiên Phúc12A4</v>
      </c>
      <c r="AC166" s="70">
        <f t="shared" si="26"/>
        <v>1</v>
      </c>
    </row>
    <row r="167" spans="1:29" ht="15.75" x14ac:dyDescent="0.25">
      <c r="A167" s="47">
        <v>163</v>
      </c>
      <c r="B167" s="47" t="s">
        <v>24</v>
      </c>
      <c r="C167" s="48" t="s">
        <v>647</v>
      </c>
      <c r="D167" s="45" t="s">
        <v>211</v>
      </c>
      <c r="E167" s="47" t="s">
        <v>7</v>
      </c>
      <c r="F167" s="59" t="s">
        <v>40</v>
      </c>
      <c r="G167" s="51">
        <v>8.1999999999999993</v>
      </c>
      <c r="H167" s="52" t="s">
        <v>8</v>
      </c>
      <c r="I167" s="52" t="s">
        <v>9</v>
      </c>
      <c r="J167" s="72" t="s">
        <v>32</v>
      </c>
      <c r="K167" s="47" t="s">
        <v>65</v>
      </c>
      <c r="L167" s="85"/>
      <c r="M167" s="65"/>
      <c r="N167" s="47" t="s">
        <v>76</v>
      </c>
      <c r="O167" s="113">
        <v>251</v>
      </c>
      <c r="U167" s="70" t="str">
        <f t="shared" si="18"/>
        <v>Hoàng Ngọc Phụng12A4</v>
      </c>
      <c r="V167" s="70">
        <f t="shared" si="24"/>
        <v>1</v>
      </c>
      <c r="W167" s="81" t="str">
        <f t="shared" si="19"/>
        <v>Phụng</v>
      </c>
      <c r="X167" s="81" t="str">
        <f t="shared" si="22"/>
        <v>Phụng12A4</v>
      </c>
      <c r="Y167" s="81">
        <f t="shared" si="25"/>
        <v>1</v>
      </c>
      <c r="Z167" s="70" t="str">
        <f t="shared" si="20"/>
        <v>Hoàng Ngọc</v>
      </c>
      <c r="AA167" s="81" t="str">
        <f t="shared" si="23"/>
        <v>Ngọc</v>
      </c>
      <c r="AB167" s="70" t="str">
        <f t="shared" si="21"/>
        <v>Ngọc Phụng12A4</v>
      </c>
      <c r="AC167" s="70">
        <f t="shared" si="26"/>
        <v>1</v>
      </c>
    </row>
    <row r="168" spans="1:29" ht="15.75" x14ac:dyDescent="0.25">
      <c r="A168" s="47">
        <v>164</v>
      </c>
      <c r="B168" s="47" t="s">
        <v>25</v>
      </c>
      <c r="C168" s="48" t="s">
        <v>702</v>
      </c>
      <c r="D168" s="45" t="s">
        <v>247</v>
      </c>
      <c r="E168" s="47" t="s">
        <v>10</v>
      </c>
      <c r="F168" s="59" t="s">
        <v>40</v>
      </c>
      <c r="G168" s="51">
        <v>7.4</v>
      </c>
      <c r="H168" s="52" t="s">
        <v>8</v>
      </c>
      <c r="I168" s="52" t="s">
        <v>9</v>
      </c>
      <c r="J168" s="47" t="s">
        <v>32</v>
      </c>
      <c r="K168" s="47" t="s">
        <v>65</v>
      </c>
      <c r="L168" s="96"/>
      <c r="M168" s="65"/>
      <c r="N168" s="47" t="s">
        <v>76</v>
      </c>
      <c r="O168" s="113">
        <v>264</v>
      </c>
      <c r="U168" s="70" t="str">
        <f t="shared" si="18"/>
        <v>Vũ Minh Quân12A4</v>
      </c>
      <c r="V168" s="70">
        <f t="shared" si="24"/>
        <v>1</v>
      </c>
      <c r="W168" s="81" t="str">
        <f t="shared" si="19"/>
        <v>Quân</v>
      </c>
      <c r="X168" s="81" t="str">
        <f t="shared" si="22"/>
        <v>Quân12A4</v>
      </c>
      <c r="Y168" s="81">
        <f t="shared" si="25"/>
        <v>1</v>
      </c>
      <c r="Z168" s="70" t="str">
        <f t="shared" si="20"/>
        <v>Vũ Minh</v>
      </c>
      <c r="AA168" s="81" t="str">
        <f t="shared" si="23"/>
        <v>Minh</v>
      </c>
      <c r="AB168" s="70" t="str">
        <f t="shared" si="21"/>
        <v>Minh Quân12A4</v>
      </c>
      <c r="AC168" s="70">
        <f t="shared" si="26"/>
        <v>1</v>
      </c>
    </row>
    <row r="169" spans="1:29" ht="15.75" x14ac:dyDescent="0.25">
      <c r="A169" s="47">
        <v>165</v>
      </c>
      <c r="B169" s="47" t="s">
        <v>17</v>
      </c>
      <c r="C169" s="48" t="s">
        <v>137</v>
      </c>
      <c r="D169" s="45" t="s">
        <v>138</v>
      </c>
      <c r="E169" s="47" t="s">
        <v>7</v>
      </c>
      <c r="F169" s="59" t="s">
        <v>40</v>
      </c>
      <c r="G169" s="51">
        <v>7.4</v>
      </c>
      <c r="H169" s="52" t="s">
        <v>8</v>
      </c>
      <c r="I169" s="52" t="s">
        <v>9</v>
      </c>
      <c r="J169" s="47" t="s">
        <v>32</v>
      </c>
      <c r="K169" s="47" t="s">
        <v>65</v>
      </c>
      <c r="L169" s="96"/>
      <c r="M169" s="65"/>
      <c r="N169" s="47" t="s">
        <v>76</v>
      </c>
      <c r="O169" s="113">
        <v>269</v>
      </c>
      <c r="U169" s="70" t="str">
        <f t="shared" si="18"/>
        <v>Nguyễn Thị Quỳnh12A4</v>
      </c>
      <c r="V169" s="70">
        <f t="shared" si="24"/>
        <v>1</v>
      </c>
      <c r="W169" s="81" t="str">
        <f t="shared" si="19"/>
        <v>Quỳnh</v>
      </c>
      <c r="X169" s="81" t="str">
        <f t="shared" si="22"/>
        <v>Quỳnh12A4</v>
      </c>
      <c r="Y169" s="81">
        <f t="shared" si="25"/>
        <v>2</v>
      </c>
      <c r="Z169" s="70" t="str">
        <f t="shared" si="20"/>
        <v>Nguyễn Thị</v>
      </c>
      <c r="AA169" s="81" t="str">
        <f t="shared" si="23"/>
        <v>Thị</v>
      </c>
      <c r="AB169" s="70" t="str">
        <f t="shared" si="21"/>
        <v>Thị Quỳnh12A4</v>
      </c>
      <c r="AC169" s="70">
        <f t="shared" si="26"/>
        <v>1</v>
      </c>
    </row>
    <row r="170" spans="1:29" ht="15.75" x14ac:dyDescent="0.25">
      <c r="A170" s="47">
        <v>166</v>
      </c>
      <c r="B170" s="47" t="s">
        <v>24</v>
      </c>
      <c r="C170" s="48" t="s">
        <v>652</v>
      </c>
      <c r="D170" s="45" t="s">
        <v>315</v>
      </c>
      <c r="E170" s="47" t="s">
        <v>7</v>
      </c>
      <c r="F170" s="59" t="s">
        <v>40</v>
      </c>
      <c r="G170" s="51">
        <v>7.6</v>
      </c>
      <c r="H170" s="52" t="s">
        <v>8</v>
      </c>
      <c r="I170" s="52" t="s">
        <v>9</v>
      </c>
      <c r="J170" s="47" t="s">
        <v>32</v>
      </c>
      <c r="K170" s="47" t="s">
        <v>65</v>
      </c>
      <c r="L170" s="96"/>
      <c r="M170" s="65"/>
      <c r="N170" s="47" t="s">
        <v>76</v>
      </c>
      <c r="O170" s="113">
        <v>270</v>
      </c>
      <c r="U170" s="70" t="str">
        <f t="shared" si="18"/>
        <v>Phạm Nguyễn Như Quỳnh12A4</v>
      </c>
      <c r="V170" s="70">
        <f t="shared" si="24"/>
        <v>1</v>
      </c>
      <c r="W170" s="81" t="str">
        <f t="shared" si="19"/>
        <v>Quỳnh</v>
      </c>
      <c r="X170" s="81" t="str">
        <f t="shared" si="22"/>
        <v>Quỳnh12A4</v>
      </c>
      <c r="Y170" s="81">
        <f t="shared" si="25"/>
        <v>2</v>
      </c>
      <c r="Z170" s="70" t="str">
        <f t="shared" si="20"/>
        <v>Phạm Nguyễn Như</v>
      </c>
      <c r="AA170" s="81" t="str">
        <f t="shared" si="23"/>
        <v>Như</v>
      </c>
      <c r="AB170" s="70" t="str">
        <f t="shared" si="21"/>
        <v>Như Quỳnh12A4</v>
      </c>
      <c r="AC170" s="70">
        <f t="shared" si="26"/>
        <v>1</v>
      </c>
    </row>
    <row r="171" spans="1:29" ht="15.75" x14ac:dyDescent="0.25">
      <c r="A171" s="47">
        <v>167</v>
      </c>
      <c r="B171" s="47" t="s">
        <v>18</v>
      </c>
      <c r="C171" s="48" t="s">
        <v>273</v>
      </c>
      <c r="D171" s="45" t="s">
        <v>274</v>
      </c>
      <c r="E171" s="47" t="s">
        <v>10</v>
      </c>
      <c r="F171" s="59" t="s">
        <v>40</v>
      </c>
      <c r="G171" s="51">
        <v>6.8</v>
      </c>
      <c r="H171" s="52" t="s">
        <v>8</v>
      </c>
      <c r="I171" s="52" t="s">
        <v>9</v>
      </c>
      <c r="J171" s="72" t="s">
        <v>32</v>
      </c>
      <c r="K171" s="47" t="s">
        <v>65</v>
      </c>
      <c r="L171" s="85"/>
      <c r="M171" s="85"/>
      <c r="N171" s="47" t="s">
        <v>76</v>
      </c>
      <c r="O171" s="113">
        <v>277</v>
      </c>
      <c r="U171" s="70" t="str">
        <f t="shared" si="18"/>
        <v>Nguyễn Tuấn Tài12A4</v>
      </c>
      <c r="V171" s="70">
        <f t="shared" si="24"/>
        <v>1</v>
      </c>
      <c r="W171" s="81" t="str">
        <f t="shared" si="19"/>
        <v>Tài</v>
      </c>
      <c r="X171" s="81" t="str">
        <f t="shared" si="22"/>
        <v>Tài12A4</v>
      </c>
      <c r="Y171" s="81">
        <f t="shared" si="25"/>
        <v>1</v>
      </c>
      <c r="Z171" s="70" t="str">
        <f t="shared" si="20"/>
        <v>Nguyễn Tuấn</v>
      </c>
      <c r="AA171" s="81" t="str">
        <f t="shared" si="23"/>
        <v>Tuấn</v>
      </c>
      <c r="AB171" s="70" t="str">
        <f t="shared" si="21"/>
        <v>Tuấn Tài12A4</v>
      </c>
      <c r="AC171" s="70">
        <f t="shared" si="26"/>
        <v>1</v>
      </c>
    </row>
    <row r="172" spans="1:29" ht="25.5" x14ac:dyDescent="0.25">
      <c r="A172" s="47">
        <v>168</v>
      </c>
      <c r="B172" s="47" t="s">
        <v>24</v>
      </c>
      <c r="C172" s="48" t="s">
        <v>654</v>
      </c>
      <c r="D172" s="45" t="s">
        <v>655</v>
      </c>
      <c r="E172" s="47" t="s">
        <v>10</v>
      </c>
      <c r="F172" s="59" t="s">
        <v>40</v>
      </c>
      <c r="G172" s="51">
        <v>6.5</v>
      </c>
      <c r="H172" s="52" t="s">
        <v>31</v>
      </c>
      <c r="I172" s="52" t="s">
        <v>9</v>
      </c>
      <c r="J172" s="47"/>
      <c r="K172" s="47" t="s">
        <v>65</v>
      </c>
      <c r="L172" s="85" t="s">
        <v>743</v>
      </c>
      <c r="M172" s="65"/>
      <c r="N172" s="47" t="s">
        <v>76</v>
      </c>
      <c r="O172" s="113">
        <v>284</v>
      </c>
      <c r="U172" s="70" t="str">
        <f t="shared" si="18"/>
        <v>Trần Hoàng Tân12A4</v>
      </c>
      <c r="V172" s="70">
        <f t="shared" si="24"/>
        <v>1</v>
      </c>
      <c r="W172" s="81" t="str">
        <f t="shared" si="19"/>
        <v>Tân</v>
      </c>
      <c r="X172" s="81" t="str">
        <f t="shared" si="22"/>
        <v>Tân12A4</v>
      </c>
      <c r="Y172" s="81">
        <f t="shared" si="25"/>
        <v>1</v>
      </c>
      <c r="Z172" s="70" t="str">
        <f t="shared" si="20"/>
        <v>Trần Hoàng</v>
      </c>
      <c r="AA172" s="81" t="str">
        <f t="shared" si="23"/>
        <v>Hoàng</v>
      </c>
      <c r="AB172" s="70" t="str">
        <f t="shared" si="21"/>
        <v>Hoàng Tân12A4</v>
      </c>
      <c r="AC172" s="70">
        <f t="shared" si="26"/>
        <v>1</v>
      </c>
    </row>
    <row r="173" spans="1:29" ht="15.75" x14ac:dyDescent="0.25">
      <c r="A173" s="47">
        <v>169</v>
      </c>
      <c r="B173" s="47" t="s">
        <v>26</v>
      </c>
      <c r="C173" s="48" t="s">
        <v>218</v>
      </c>
      <c r="D173" s="45" t="s">
        <v>219</v>
      </c>
      <c r="E173" s="47" t="s">
        <v>7</v>
      </c>
      <c r="F173" s="59" t="s">
        <v>40</v>
      </c>
      <c r="G173" s="51">
        <v>7.7</v>
      </c>
      <c r="H173" s="52" t="s">
        <v>8</v>
      </c>
      <c r="I173" s="52" t="s">
        <v>9</v>
      </c>
      <c r="J173" s="72" t="s">
        <v>32</v>
      </c>
      <c r="K173" s="47" t="s">
        <v>65</v>
      </c>
      <c r="L173" s="96"/>
      <c r="M173" s="65"/>
      <c r="N173" s="47" t="s">
        <v>76</v>
      </c>
      <c r="O173" s="113">
        <v>308</v>
      </c>
      <c r="U173" s="70" t="str">
        <f t="shared" si="18"/>
        <v>Lê Hữu Thanh Thủy12A4</v>
      </c>
      <c r="V173" s="70">
        <f t="shared" si="24"/>
        <v>1</v>
      </c>
      <c r="W173" s="81" t="str">
        <f t="shared" si="19"/>
        <v>Thủy</v>
      </c>
      <c r="X173" s="81" t="str">
        <f t="shared" si="22"/>
        <v>Thủy12A4</v>
      </c>
      <c r="Y173" s="81">
        <f t="shared" si="25"/>
        <v>1</v>
      </c>
      <c r="Z173" s="70" t="str">
        <f t="shared" si="20"/>
        <v>Lê Hữu Thanh</v>
      </c>
      <c r="AA173" s="81" t="str">
        <f t="shared" si="23"/>
        <v>Thanh</v>
      </c>
      <c r="AB173" s="70" t="str">
        <f t="shared" si="21"/>
        <v>Thanh Thủy12A4</v>
      </c>
      <c r="AC173" s="70">
        <f t="shared" si="26"/>
        <v>1</v>
      </c>
    </row>
    <row r="174" spans="1:29" ht="15.75" x14ac:dyDescent="0.25">
      <c r="A174" s="47">
        <v>170</v>
      </c>
      <c r="B174" s="47" t="s">
        <v>24</v>
      </c>
      <c r="C174" s="48" t="s">
        <v>660</v>
      </c>
      <c r="D174" s="45" t="s">
        <v>661</v>
      </c>
      <c r="E174" s="47" t="s">
        <v>7</v>
      </c>
      <c r="F174" s="59" t="s">
        <v>40</v>
      </c>
      <c r="G174" s="51">
        <v>8.1999999999999993</v>
      </c>
      <c r="H174" s="52" t="s">
        <v>12</v>
      </c>
      <c r="I174" s="52" t="s">
        <v>9</v>
      </c>
      <c r="J174" s="47" t="s">
        <v>12</v>
      </c>
      <c r="K174" s="47" t="s">
        <v>65</v>
      </c>
      <c r="L174" s="65"/>
      <c r="M174" s="65"/>
      <c r="N174" s="47" t="s">
        <v>76</v>
      </c>
      <c r="O174" s="113">
        <v>312</v>
      </c>
      <c r="U174" s="70" t="str">
        <f t="shared" si="18"/>
        <v>Lê Đỗ Minh Thư12A4</v>
      </c>
      <c r="V174" s="70">
        <f t="shared" si="24"/>
        <v>1</v>
      </c>
      <c r="W174" s="81" t="str">
        <f t="shared" si="19"/>
        <v>Thư</v>
      </c>
      <c r="X174" s="81" t="str">
        <f t="shared" si="22"/>
        <v>Thư12A4</v>
      </c>
      <c r="Y174" s="81">
        <f t="shared" si="25"/>
        <v>1</v>
      </c>
      <c r="Z174" s="70" t="str">
        <f t="shared" si="20"/>
        <v>Lê Đỗ Minh</v>
      </c>
      <c r="AA174" s="81" t="str">
        <f t="shared" si="23"/>
        <v>Minh</v>
      </c>
      <c r="AB174" s="70" t="str">
        <f t="shared" si="21"/>
        <v>Minh Thư12A4</v>
      </c>
      <c r="AC174" s="70">
        <f t="shared" si="26"/>
        <v>1</v>
      </c>
    </row>
    <row r="175" spans="1:29" ht="15.75" x14ac:dyDescent="0.25">
      <c r="A175" s="47">
        <v>171</v>
      </c>
      <c r="B175" s="47" t="s">
        <v>22</v>
      </c>
      <c r="C175" s="48" t="s">
        <v>548</v>
      </c>
      <c r="D175" s="45" t="s">
        <v>247</v>
      </c>
      <c r="E175" s="47" t="s">
        <v>7</v>
      </c>
      <c r="F175" s="59" t="s">
        <v>40</v>
      </c>
      <c r="G175" s="51">
        <v>8.3000000000000007</v>
      </c>
      <c r="H175" s="52" t="s">
        <v>12</v>
      </c>
      <c r="I175" s="52" t="s">
        <v>9</v>
      </c>
      <c r="J175" s="47" t="s">
        <v>12</v>
      </c>
      <c r="K175" s="47" t="s">
        <v>65</v>
      </c>
      <c r="L175" s="85"/>
      <c r="M175" s="65"/>
      <c r="N175" s="47" t="s">
        <v>76</v>
      </c>
      <c r="O175" s="113">
        <v>335</v>
      </c>
      <c r="U175" s="70" t="str">
        <f t="shared" si="18"/>
        <v>Phạm Huyền Trang12A4</v>
      </c>
      <c r="V175" s="70">
        <f t="shared" si="24"/>
        <v>1</v>
      </c>
      <c r="W175" s="81" t="str">
        <f t="shared" si="19"/>
        <v>Trang</v>
      </c>
      <c r="X175" s="81" t="str">
        <f t="shared" si="22"/>
        <v>Trang12A4</v>
      </c>
      <c r="Y175" s="81">
        <f t="shared" si="25"/>
        <v>1</v>
      </c>
      <c r="Z175" s="70" t="str">
        <f t="shared" si="20"/>
        <v>Phạm Huyền</v>
      </c>
      <c r="AA175" s="81" t="str">
        <f t="shared" ref="AA175:AA238" si="27">RIGHT(Z175,LEN(Z175)-FIND("@",SUBSTITUTE(Z175," ","@",LEN(Z175)-LEN(SUBSTITUTE(Z175," ","")))))</f>
        <v>Huyền</v>
      </c>
      <c r="AB175" s="70" t="str">
        <f t="shared" si="21"/>
        <v>Huyền Trang12A4</v>
      </c>
      <c r="AC175" s="70">
        <f t="shared" si="26"/>
        <v>1</v>
      </c>
    </row>
    <row r="176" spans="1:29" ht="15.75" x14ac:dyDescent="0.25">
      <c r="A176" s="47">
        <v>172</v>
      </c>
      <c r="B176" s="47" t="s">
        <v>20</v>
      </c>
      <c r="C176" s="48" t="s">
        <v>428</v>
      </c>
      <c r="D176" s="45" t="s">
        <v>175</v>
      </c>
      <c r="E176" s="47" t="s">
        <v>10</v>
      </c>
      <c r="F176" s="59" t="s">
        <v>40</v>
      </c>
      <c r="G176" s="51">
        <v>6.3</v>
      </c>
      <c r="H176" s="52" t="s">
        <v>31</v>
      </c>
      <c r="I176" s="52" t="s">
        <v>8</v>
      </c>
      <c r="J176" s="47"/>
      <c r="K176" s="47" t="s">
        <v>65</v>
      </c>
      <c r="L176" s="65" t="s">
        <v>737</v>
      </c>
      <c r="M176" s="65"/>
      <c r="N176" s="47" t="s">
        <v>76</v>
      </c>
      <c r="O176" s="113">
        <v>363</v>
      </c>
      <c r="U176" s="70" t="str">
        <f t="shared" si="18"/>
        <v>Trần Hoàng Trung12A4</v>
      </c>
      <c r="V176" s="70">
        <f t="shared" si="24"/>
        <v>1</v>
      </c>
      <c r="W176" s="81" t="str">
        <f t="shared" si="19"/>
        <v>Trung</v>
      </c>
      <c r="X176" s="81" t="str">
        <f t="shared" si="22"/>
        <v>Trung12A4</v>
      </c>
      <c r="Y176" s="81">
        <f t="shared" si="25"/>
        <v>1</v>
      </c>
      <c r="Z176" s="70" t="str">
        <f t="shared" si="20"/>
        <v>Trần Hoàng</v>
      </c>
      <c r="AA176" s="81" t="str">
        <f t="shared" si="27"/>
        <v>Hoàng</v>
      </c>
      <c r="AB176" s="70" t="str">
        <f t="shared" si="21"/>
        <v>Hoàng Trung12A4</v>
      </c>
      <c r="AC176" s="70">
        <f t="shared" si="26"/>
        <v>1</v>
      </c>
    </row>
    <row r="177" spans="1:29" ht="15.75" x14ac:dyDescent="0.25">
      <c r="A177" s="47">
        <v>173</v>
      </c>
      <c r="B177" s="47" t="s">
        <v>21</v>
      </c>
      <c r="C177" s="48" t="s">
        <v>486</v>
      </c>
      <c r="D177" s="45" t="s">
        <v>435</v>
      </c>
      <c r="E177" s="47" t="s">
        <v>10</v>
      </c>
      <c r="F177" s="59" t="s">
        <v>40</v>
      </c>
      <c r="G177" s="51">
        <v>8.4</v>
      </c>
      <c r="H177" s="52" t="s">
        <v>12</v>
      </c>
      <c r="I177" s="52" t="s">
        <v>9</v>
      </c>
      <c r="J177" s="47" t="s">
        <v>12</v>
      </c>
      <c r="K177" s="47" t="s">
        <v>65</v>
      </c>
      <c r="L177" s="65"/>
      <c r="M177" s="65"/>
      <c r="N177" s="47" t="s">
        <v>76</v>
      </c>
      <c r="O177" s="113">
        <v>368</v>
      </c>
      <c r="U177" s="70" t="str">
        <f t="shared" si="18"/>
        <v>Nguyễn Anh Tú12A4</v>
      </c>
      <c r="V177" s="70">
        <f t="shared" si="24"/>
        <v>1</v>
      </c>
      <c r="W177" s="81" t="str">
        <f t="shared" si="19"/>
        <v>Tú</v>
      </c>
      <c r="X177" s="81" t="str">
        <f t="shared" si="22"/>
        <v>Tú12A4</v>
      </c>
      <c r="Y177" s="81">
        <f t="shared" si="25"/>
        <v>1</v>
      </c>
      <c r="Z177" s="70" t="str">
        <f t="shared" si="20"/>
        <v>Nguyễn Anh</v>
      </c>
      <c r="AA177" s="81" t="str">
        <f t="shared" si="27"/>
        <v>Anh</v>
      </c>
      <c r="AB177" s="70" t="str">
        <f t="shared" si="21"/>
        <v>Anh Tú12A4</v>
      </c>
      <c r="AC177" s="70">
        <f t="shared" si="26"/>
        <v>1</v>
      </c>
    </row>
    <row r="178" spans="1:29" ht="15.75" x14ac:dyDescent="0.25">
      <c r="A178" s="47">
        <v>174</v>
      </c>
      <c r="B178" s="47" t="s">
        <v>23</v>
      </c>
      <c r="C178" s="48" t="s">
        <v>59</v>
      </c>
      <c r="D178" s="45" t="s">
        <v>52</v>
      </c>
      <c r="E178" s="47" t="s">
        <v>7</v>
      </c>
      <c r="F178" s="115" t="s">
        <v>40</v>
      </c>
      <c r="G178" s="51">
        <v>7.2</v>
      </c>
      <c r="H178" s="52" t="s">
        <v>8</v>
      </c>
      <c r="I178" s="52" t="s">
        <v>31</v>
      </c>
      <c r="J178" s="47"/>
      <c r="K178" s="47" t="s">
        <v>64</v>
      </c>
      <c r="L178" s="85"/>
      <c r="M178" s="65"/>
      <c r="N178" s="47" t="s">
        <v>76</v>
      </c>
      <c r="O178" s="113">
        <v>370</v>
      </c>
      <c r="U178" s="70" t="str">
        <f t="shared" si="18"/>
        <v>Bùi Thanh Tuyền12A4</v>
      </c>
      <c r="V178" s="70">
        <f t="shared" si="24"/>
        <v>1</v>
      </c>
      <c r="W178" s="81" t="str">
        <f t="shared" si="19"/>
        <v>Tuyền</v>
      </c>
      <c r="X178" s="81" t="str">
        <f t="shared" si="22"/>
        <v>Tuyền12A4</v>
      </c>
      <c r="Y178" s="81">
        <f t="shared" si="25"/>
        <v>1</v>
      </c>
      <c r="Z178" s="70" t="str">
        <f t="shared" si="20"/>
        <v>Bùi Thanh</v>
      </c>
      <c r="AA178" s="81" t="str">
        <f t="shared" si="27"/>
        <v>Thanh</v>
      </c>
      <c r="AB178" s="70" t="str">
        <f t="shared" si="21"/>
        <v>Thanh Tuyền12A4</v>
      </c>
      <c r="AC178" s="70">
        <f t="shared" si="26"/>
        <v>1</v>
      </c>
    </row>
    <row r="179" spans="1:29" ht="15.75" x14ac:dyDescent="0.25">
      <c r="A179" s="47">
        <v>175</v>
      </c>
      <c r="B179" s="47" t="s">
        <v>21</v>
      </c>
      <c r="C179" s="48" t="s">
        <v>490</v>
      </c>
      <c r="D179" s="45" t="s">
        <v>491</v>
      </c>
      <c r="E179" s="47" t="s">
        <v>10</v>
      </c>
      <c r="F179" s="59" t="s">
        <v>40</v>
      </c>
      <c r="G179" s="51">
        <v>7.8</v>
      </c>
      <c r="H179" s="52" t="s">
        <v>8</v>
      </c>
      <c r="I179" s="52" t="s">
        <v>9</v>
      </c>
      <c r="J179" s="47" t="s">
        <v>32</v>
      </c>
      <c r="K179" s="47" t="s">
        <v>65</v>
      </c>
      <c r="L179" s="96"/>
      <c r="M179" s="65"/>
      <c r="N179" s="47" t="s">
        <v>76</v>
      </c>
      <c r="O179" s="113">
        <v>382</v>
      </c>
      <c r="U179" s="70" t="str">
        <f t="shared" si="18"/>
        <v>Nguyễn Quang Vũ12A4</v>
      </c>
      <c r="V179" s="70">
        <f t="shared" si="24"/>
        <v>1</v>
      </c>
      <c r="W179" s="81" t="str">
        <f t="shared" si="19"/>
        <v>Vũ</v>
      </c>
      <c r="X179" s="81" t="str">
        <f t="shared" si="22"/>
        <v>Vũ12A4</v>
      </c>
      <c r="Y179" s="81">
        <f t="shared" si="25"/>
        <v>1</v>
      </c>
      <c r="Z179" s="70" t="str">
        <f t="shared" si="20"/>
        <v>Nguyễn Quang</v>
      </c>
      <c r="AA179" s="81" t="str">
        <f t="shared" si="27"/>
        <v>Quang</v>
      </c>
      <c r="AB179" s="70" t="str">
        <f t="shared" si="21"/>
        <v>Quang Vũ12A4</v>
      </c>
      <c r="AC179" s="70">
        <f t="shared" si="26"/>
        <v>1</v>
      </c>
    </row>
    <row r="180" spans="1:29" ht="15.75" x14ac:dyDescent="0.25">
      <c r="A180" s="47">
        <v>176</v>
      </c>
      <c r="B180" s="47" t="s">
        <v>17</v>
      </c>
      <c r="C180" s="48" t="s">
        <v>156</v>
      </c>
      <c r="D180" s="45" t="s">
        <v>157</v>
      </c>
      <c r="E180" s="47" t="s">
        <v>7</v>
      </c>
      <c r="F180" s="59" t="s">
        <v>40</v>
      </c>
      <c r="G180" s="51">
        <v>8.3000000000000007</v>
      </c>
      <c r="H180" s="52" t="s">
        <v>8</v>
      </c>
      <c r="I180" s="52" t="s">
        <v>9</v>
      </c>
      <c r="J180" s="47" t="s">
        <v>32</v>
      </c>
      <c r="K180" s="47" t="s">
        <v>65</v>
      </c>
      <c r="L180" s="85"/>
      <c r="M180" s="65"/>
      <c r="N180" s="47" t="s">
        <v>76</v>
      </c>
      <c r="O180" s="113">
        <v>386</v>
      </c>
      <c r="U180" s="70" t="str">
        <f t="shared" si="18"/>
        <v>Nguyễn Quốc Loan Vy12A4</v>
      </c>
      <c r="V180" s="70">
        <f t="shared" si="24"/>
        <v>1</v>
      </c>
      <c r="W180" s="81" t="str">
        <f t="shared" si="19"/>
        <v>Vy</v>
      </c>
      <c r="X180" s="81" t="str">
        <f t="shared" si="22"/>
        <v>Vy12A4</v>
      </c>
      <c r="Y180" s="81">
        <f t="shared" si="25"/>
        <v>1</v>
      </c>
      <c r="Z180" s="70" t="str">
        <f t="shared" si="20"/>
        <v>Nguyễn Quốc Loan</v>
      </c>
      <c r="AA180" s="81" t="str">
        <f t="shared" si="27"/>
        <v>Loan</v>
      </c>
      <c r="AB180" s="70" t="str">
        <f t="shared" si="21"/>
        <v>Loan Vy12A4</v>
      </c>
      <c r="AC180" s="70">
        <f t="shared" si="26"/>
        <v>1</v>
      </c>
    </row>
    <row r="181" spans="1:29" ht="15.75" x14ac:dyDescent="0.25">
      <c r="A181" s="47">
        <v>177</v>
      </c>
      <c r="B181" s="47" t="s">
        <v>23</v>
      </c>
      <c r="C181" s="48" t="s">
        <v>604</v>
      </c>
      <c r="D181" s="45" t="s">
        <v>605</v>
      </c>
      <c r="E181" s="47" t="s">
        <v>7</v>
      </c>
      <c r="F181" s="115" t="s">
        <v>40</v>
      </c>
      <c r="G181" s="51">
        <v>6.6</v>
      </c>
      <c r="H181" s="52" t="s">
        <v>31</v>
      </c>
      <c r="I181" s="52" t="s">
        <v>8</v>
      </c>
      <c r="J181" s="47"/>
      <c r="K181" s="47" t="s">
        <v>64</v>
      </c>
      <c r="L181" s="85"/>
      <c r="M181" s="85"/>
      <c r="N181" s="47" t="s">
        <v>76</v>
      </c>
      <c r="O181" s="113">
        <v>388</v>
      </c>
      <c r="U181" s="70" t="str">
        <f t="shared" si="18"/>
        <v>Lê Hoàng Ánh Xuân12A4</v>
      </c>
      <c r="V181" s="70">
        <f t="shared" si="24"/>
        <v>1</v>
      </c>
      <c r="W181" s="81" t="str">
        <f t="shared" si="19"/>
        <v>Xuân</v>
      </c>
      <c r="X181" s="81" t="str">
        <f t="shared" si="22"/>
        <v>Xuân12A4</v>
      </c>
      <c r="Y181" s="81">
        <f t="shared" si="25"/>
        <v>1</v>
      </c>
      <c r="Z181" s="70" t="str">
        <f t="shared" si="20"/>
        <v>Lê Hoàng Ánh</v>
      </c>
      <c r="AA181" s="81" t="str">
        <f t="shared" si="27"/>
        <v>Ánh</v>
      </c>
      <c r="AB181" s="70" t="str">
        <f t="shared" si="21"/>
        <v>Ánh Xuân12A4</v>
      </c>
      <c r="AC181" s="70">
        <f t="shared" si="26"/>
        <v>1</v>
      </c>
    </row>
    <row r="182" spans="1:29" ht="15.75" x14ac:dyDescent="0.25">
      <c r="A182" s="47">
        <v>178</v>
      </c>
      <c r="B182" s="47" t="s">
        <v>20</v>
      </c>
      <c r="C182" s="48" t="s">
        <v>374</v>
      </c>
      <c r="D182" s="45" t="s">
        <v>164</v>
      </c>
      <c r="E182" s="47" t="s">
        <v>7</v>
      </c>
      <c r="F182" s="115" t="s">
        <v>42</v>
      </c>
      <c r="G182" s="51">
        <v>7.2</v>
      </c>
      <c r="H182" s="52" t="s">
        <v>8</v>
      </c>
      <c r="I182" s="52" t="s">
        <v>8</v>
      </c>
      <c r="J182" s="47" t="s">
        <v>32</v>
      </c>
      <c r="K182" s="47" t="s">
        <v>65</v>
      </c>
      <c r="L182" s="96"/>
      <c r="M182" s="65"/>
      <c r="N182" s="47" t="s">
        <v>76</v>
      </c>
      <c r="O182" s="113">
        <v>7</v>
      </c>
      <c r="U182" s="70" t="str">
        <f t="shared" si="18"/>
        <v>Nguyễn Hồng Anh12A5</v>
      </c>
      <c r="V182" s="70">
        <f t="shared" si="24"/>
        <v>1</v>
      </c>
      <c r="W182" s="81" t="str">
        <f t="shared" si="19"/>
        <v>Anh</v>
      </c>
      <c r="X182" s="81" t="str">
        <f t="shared" si="22"/>
        <v>Anh12A5</v>
      </c>
      <c r="Y182" s="81">
        <f t="shared" si="25"/>
        <v>2</v>
      </c>
      <c r="Z182" s="70" t="str">
        <f t="shared" si="20"/>
        <v>Nguyễn Hồng</v>
      </c>
      <c r="AA182" s="81" t="str">
        <f t="shared" si="27"/>
        <v>Hồng</v>
      </c>
      <c r="AB182" s="70" t="str">
        <f t="shared" si="21"/>
        <v>Hồng Anh12A5</v>
      </c>
      <c r="AC182" s="70">
        <f t="shared" si="26"/>
        <v>1</v>
      </c>
    </row>
    <row r="183" spans="1:29" ht="15.75" x14ac:dyDescent="0.25">
      <c r="A183" s="47">
        <v>179</v>
      </c>
      <c r="B183" s="47" t="s">
        <v>21</v>
      </c>
      <c r="C183" s="48" t="s">
        <v>434</v>
      </c>
      <c r="D183" s="45" t="s">
        <v>435</v>
      </c>
      <c r="E183" s="47" t="s">
        <v>7</v>
      </c>
      <c r="F183" s="59" t="s">
        <v>42</v>
      </c>
      <c r="G183" s="51">
        <v>7.5</v>
      </c>
      <c r="H183" s="52" t="s">
        <v>8</v>
      </c>
      <c r="I183" s="52" t="s">
        <v>9</v>
      </c>
      <c r="J183" s="47" t="s">
        <v>32</v>
      </c>
      <c r="K183" s="47" t="s">
        <v>64</v>
      </c>
      <c r="L183" s="96"/>
      <c r="M183" s="65"/>
      <c r="N183" s="47" t="s">
        <v>76</v>
      </c>
      <c r="O183" s="113">
        <v>18</v>
      </c>
      <c r="U183" s="70" t="str">
        <f t="shared" si="18"/>
        <v>Trương Thị Quỳnh Anh12A5</v>
      </c>
      <c r="V183" s="70">
        <f t="shared" si="24"/>
        <v>1</v>
      </c>
      <c r="W183" s="81" t="str">
        <f t="shared" si="19"/>
        <v>Anh</v>
      </c>
      <c r="X183" s="81" t="str">
        <f t="shared" si="22"/>
        <v>Anh12A5</v>
      </c>
      <c r="Y183" s="81">
        <f t="shared" si="25"/>
        <v>2</v>
      </c>
      <c r="Z183" s="70" t="str">
        <f t="shared" si="20"/>
        <v>Trương Thị Quỳnh</v>
      </c>
      <c r="AA183" s="81" t="str">
        <f t="shared" si="27"/>
        <v>Quỳnh</v>
      </c>
      <c r="AB183" s="70" t="str">
        <f t="shared" si="21"/>
        <v>Quỳnh Anh12A5</v>
      </c>
      <c r="AC183" s="70">
        <f t="shared" si="26"/>
        <v>1</v>
      </c>
    </row>
    <row r="184" spans="1:29" ht="15.75" x14ac:dyDescent="0.25">
      <c r="A184" s="47">
        <v>180</v>
      </c>
      <c r="B184" s="47" t="s">
        <v>19</v>
      </c>
      <c r="C184" s="48" t="s">
        <v>304</v>
      </c>
      <c r="D184" s="45" t="s">
        <v>305</v>
      </c>
      <c r="E184" s="47" t="s">
        <v>10</v>
      </c>
      <c r="F184" s="59" t="s">
        <v>42</v>
      </c>
      <c r="G184" s="51">
        <v>5.9</v>
      </c>
      <c r="H184" s="52" t="s">
        <v>31</v>
      </c>
      <c r="I184" s="52" t="s">
        <v>9</v>
      </c>
      <c r="J184" s="72"/>
      <c r="K184" s="47" t="s">
        <v>64</v>
      </c>
      <c r="L184" s="96"/>
      <c r="M184" s="65"/>
      <c r="N184" s="47" t="s">
        <v>76</v>
      </c>
      <c r="O184" s="113">
        <v>30</v>
      </c>
      <c r="U184" s="70" t="str">
        <f t="shared" si="18"/>
        <v>Phạm Quang Bình12A5</v>
      </c>
      <c r="V184" s="70">
        <f t="shared" si="24"/>
        <v>1</v>
      </c>
      <c r="W184" s="81" t="str">
        <f t="shared" si="19"/>
        <v>Bình</v>
      </c>
      <c r="X184" s="81" t="str">
        <f t="shared" si="22"/>
        <v>Bình12A5</v>
      </c>
      <c r="Y184" s="81">
        <f t="shared" si="25"/>
        <v>1</v>
      </c>
      <c r="Z184" s="70" t="str">
        <f t="shared" si="20"/>
        <v>Phạm Quang</v>
      </c>
      <c r="AA184" s="81" t="str">
        <f t="shared" si="27"/>
        <v>Quang</v>
      </c>
      <c r="AB184" s="70" t="str">
        <f t="shared" si="21"/>
        <v>Quang Bình12A5</v>
      </c>
      <c r="AC184" s="70">
        <f t="shared" si="26"/>
        <v>1</v>
      </c>
    </row>
    <row r="185" spans="1:29" ht="15.75" x14ac:dyDescent="0.25">
      <c r="A185" s="47">
        <v>181</v>
      </c>
      <c r="B185" s="47" t="s">
        <v>26</v>
      </c>
      <c r="C185" s="48" t="s">
        <v>167</v>
      </c>
      <c r="D185" s="45" t="s">
        <v>168</v>
      </c>
      <c r="E185" s="47" t="s">
        <v>10</v>
      </c>
      <c r="F185" s="59" t="s">
        <v>42</v>
      </c>
      <c r="G185" s="51">
        <v>6.5</v>
      </c>
      <c r="H185" s="52" t="s">
        <v>31</v>
      </c>
      <c r="I185" s="52" t="s">
        <v>9</v>
      </c>
      <c r="J185" s="47"/>
      <c r="K185" s="47" t="s">
        <v>64</v>
      </c>
      <c r="L185" s="96"/>
      <c r="M185" s="65"/>
      <c r="N185" s="47" t="s">
        <v>76</v>
      </c>
      <c r="O185" s="113">
        <v>40</v>
      </c>
      <c r="U185" s="70" t="str">
        <f t="shared" si="18"/>
        <v>Trần Đình Cường12A5</v>
      </c>
      <c r="V185" s="70">
        <f t="shared" si="24"/>
        <v>1</v>
      </c>
      <c r="W185" s="81" t="str">
        <f t="shared" si="19"/>
        <v>Cường</v>
      </c>
      <c r="X185" s="81" t="str">
        <f t="shared" si="22"/>
        <v>Cường12A5</v>
      </c>
      <c r="Y185" s="81">
        <f t="shared" si="25"/>
        <v>1</v>
      </c>
      <c r="Z185" s="70" t="str">
        <f t="shared" si="20"/>
        <v>Trần Đình</v>
      </c>
      <c r="AA185" s="81" t="str">
        <f t="shared" si="27"/>
        <v>Đình</v>
      </c>
      <c r="AB185" s="70" t="str">
        <f t="shared" si="21"/>
        <v>Đình Cường12A5</v>
      </c>
      <c r="AC185" s="70">
        <f t="shared" si="26"/>
        <v>1</v>
      </c>
    </row>
    <row r="186" spans="1:29" ht="15.75" x14ac:dyDescent="0.25">
      <c r="A186" s="47">
        <v>182</v>
      </c>
      <c r="B186" s="47" t="s">
        <v>23</v>
      </c>
      <c r="C186" s="48" t="s">
        <v>566</v>
      </c>
      <c r="D186" s="45" t="s">
        <v>567</v>
      </c>
      <c r="E186" s="47" t="s">
        <v>7</v>
      </c>
      <c r="F186" s="59" t="s">
        <v>42</v>
      </c>
      <c r="G186" s="51">
        <v>8.1</v>
      </c>
      <c r="H186" s="52" t="s">
        <v>8</v>
      </c>
      <c r="I186" s="52" t="s">
        <v>9</v>
      </c>
      <c r="J186" s="47" t="s">
        <v>32</v>
      </c>
      <c r="K186" s="47" t="s">
        <v>64</v>
      </c>
      <c r="L186" s="96"/>
      <c r="M186" s="65"/>
      <c r="N186" s="47" t="s">
        <v>76</v>
      </c>
      <c r="O186" s="113">
        <v>44</v>
      </c>
      <c r="U186" s="70" t="str">
        <f t="shared" si="18"/>
        <v>Huỳnh Mai Xuân Diệu12A5</v>
      </c>
      <c r="V186" s="70">
        <f t="shared" si="24"/>
        <v>1</v>
      </c>
      <c r="W186" s="81" t="str">
        <f t="shared" si="19"/>
        <v>Diệu</v>
      </c>
      <c r="X186" s="81" t="str">
        <f t="shared" si="22"/>
        <v>Diệu12A5</v>
      </c>
      <c r="Y186" s="81">
        <f t="shared" si="25"/>
        <v>1</v>
      </c>
      <c r="Z186" s="70" t="str">
        <f t="shared" si="20"/>
        <v>Huỳnh Mai Xuân</v>
      </c>
      <c r="AA186" s="81" t="str">
        <f t="shared" si="27"/>
        <v>Xuân</v>
      </c>
      <c r="AB186" s="70" t="str">
        <f t="shared" si="21"/>
        <v>Xuân Diệu12A5</v>
      </c>
      <c r="AC186" s="70">
        <f t="shared" si="26"/>
        <v>1</v>
      </c>
    </row>
    <row r="187" spans="1:29" ht="15.75" x14ac:dyDescent="0.25">
      <c r="A187" s="47">
        <v>183</v>
      </c>
      <c r="B187" s="47" t="s">
        <v>17</v>
      </c>
      <c r="C187" s="48" t="s">
        <v>93</v>
      </c>
      <c r="D187" s="45" t="s">
        <v>94</v>
      </c>
      <c r="E187" s="47" t="s">
        <v>10</v>
      </c>
      <c r="F187" s="59" t="s">
        <v>42</v>
      </c>
      <c r="G187" s="51">
        <v>6.1</v>
      </c>
      <c r="H187" s="52" t="s">
        <v>31</v>
      </c>
      <c r="I187" s="52" t="s">
        <v>8</v>
      </c>
      <c r="J187" s="47"/>
      <c r="K187" s="47" t="s">
        <v>64</v>
      </c>
      <c r="L187" s="85" t="s">
        <v>722</v>
      </c>
      <c r="M187" s="65"/>
      <c r="N187" s="47" t="s">
        <v>76</v>
      </c>
      <c r="O187" s="113">
        <v>49</v>
      </c>
      <c r="U187" s="70" t="str">
        <f t="shared" si="18"/>
        <v>Hoàng Mạnh Dũng12A5</v>
      </c>
      <c r="V187" s="70">
        <f t="shared" si="24"/>
        <v>1</v>
      </c>
      <c r="W187" s="81" t="str">
        <f t="shared" si="19"/>
        <v>Dũng</v>
      </c>
      <c r="X187" s="81" t="str">
        <f t="shared" si="22"/>
        <v>Dũng12A5</v>
      </c>
      <c r="Y187" s="81">
        <f t="shared" si="25"/>
        <v>1</v>
      </c>
      <c r="Z187" s="70" t="str">
        <f t="shared" si="20"/>
        <v>Hoàng Mạnh</v>
      </c>
      <c r="AA187" s="81" t="str">
        <f t="shared" si="27"/>
        <v>Mạnh</v>
      </c>
      <c r="AB187" s="70" t="str">
        <f t="shared" si="21"/>
        <v>Mạnh Dũng12A5</v>
      </c>
      <c r="AC187" s="70">
        <f t="shared" si="26"/>
        <v>1</v>
      </c>
    </row>
    <row r="188" spans="1:29" ht="15.75" x14ac:dyDescent="0.25">
      <c r="A188" s="47">
        <v>184</v>
      </c>
      <c r="B188" s="47" t="s">
        <v>23</v>
      </c>
      <c r="C188" s="48" t="s">
        <v>571</v>
      </c>
      <c r="D188" s="45" t="s">
        <v>572</v>
      </c>
      <c r="E188" s="47" t="s">
        <v>10</v>
      </c>
      <c r="F188" s="59" t="s">
        <v>42</v>
      </c>
      <c r="G188" s="51">
        <v>5.8</v>
      </c>
      <c r="H188" s="52" t="s">
        <v>31</v>
      </c>
      <c r="I188" s="52" t="s">
        <v>8</v>
      </c>
      <c r="J188" s="47"/>
      <c r="K188" s="47" t="s">
        <v>64</v>
      </c>
      <c r="L188" s="65" t="s">
        <v>741</v>
      </c>
      <c r="M188" s="65"/>
      <c r="N188" s="47" t="s">
        <v>76</v>
      </c>
      <c r="O188" s="113">
        <v>54</v>
      </c>
      <c r="U188" s="70" t="str">
        <f t="shared" si="18"/>
        <v>Nguyễn Nhựt Duy12A5</v>
      </c>
      <c r="V188" s="70">
        <f t="shared" si="24"/>
        <v>1</v>
      </c>
      <c r="W188" s="81" t="str">
        <f t="shared" si="19"/>
        <v>Duy</v>
      </c>
      <c r="X188" s="81" t="str">
        <f t="shared" si="22"/>
        <v>Duy12A5</v>
      </c>
      <c r="Y188" s="81">
        <f t="shared" si="25"/>
        <v>2</v>
      </c>
      <c r="Z188" s="70" t="str">
        <f t="shared" si="20"/>
        <v>Nguyễn Nhựt</v>
      </c>
      <c r="AA188" s="81" t="str">
        <f t="shared" si="27"/>
        <v>Nhựt</v>
      </c>
      <c r="AB188" s="70" t="str">
        <f t="shared" si="21"/>
        <v>Nhựt Duy12A5</v>
      </c>
      <c r="AC188" s="70">
        <f t="shared" si="26"/>
        <v>1</v>
      </c>
    </row>
    <row r="189" spans="1:29" ht="15.75" x14ac:dyDescent="0.25">
      <c r="A189" s="47">
        <v>185</v>
      </c>
      <c r="B189" s="47" t="s">
        <v>25</v>
      </c>
      <c r="C189" s="48" t="s">
        <v>675</v>
      </c>
      <c r="D189" s="45" t="s">
        <v>545</v>
      </c>
      <c r="E189" s="47" t="s">
        <v>10</v>
      </c>
      <c r="F189" s="59" t="s">
        <v>42</v>
      </c>
      <c r="G189" s="51">
        <v>7.2</v>
      </c>
      <c r="H189" s="52" t="s">
        <v>8</v>
      </c>
      <c r="I189" s="52" t="s">
        <v>8</v>
      </c>
      <c r="J189" s="47" t="s">
        <v>32</v>
      </c>
      <c r="K189" s="47" t="s">
        <v>64</v>
      </c>
      <c r="L189" s="85"/>
      <c r="M189" s="65"/>
      <c r="N189" s="47" t="s">
        <v>76</v>
      </c>
      <c r="O189" s="113">
        <v>55</v>
      </c>
      <c r="U189" s="70" t="str">
        <f t="shared" si="18"/>
        <v>Phùng Đức Duy12A5</v>
      </c>
      <c r="V189" s="70">
        <f t="shared" si="24"/>
        <v>1</v>
      </c>
      <c r="W189" s="81" t="str">
        <f t="shared" si="19"/>
        <v>Duy</v>
      </c>
      <c r="X189" s="81" t="str">
        <f t="shared" si="22"/>
        <v>Duy12A5</v>
      </c>
      <c r="Y189" s="81">
        <f t="shared" si="25"/>
        <v>2</v>
      </c>
      <c r="Z189" s="70" t="str">
        <f t="shared" si="20"/>
        <v>Phùng Đức</v>
      </c>
      <c r="AA189" s="81" t="str">
        <f t="shared" si="27"/>
        <v>Đức</v>
      </c>
      <c r="AB189" s="70" t="str">
        <f t="shared" si="21"/>
        <v>Đức Duy12A5</v>
      </c>
      <c r="AC189" s="70">
        <f t="shared" si="26"/>
        <v>1</v>
      </c>
    </row>
    <row r="190" spans="1:29" ht="15.75" x14ac:dyDescent="0.25">
      <c r="A190" s="47">
        <v>186</v>
      </c>
      <c r="B190" s="47" t="s">
        <v>17</v>
      </c>
      <c r="C190" s="48" t="s">
        <v>97</v>
      </c>
      <c r="D190" s="45" t="s">
        <v>98</v>
      </c>
      <c r="E190" s="47" t="s">
        <v>7</v>
      </c>
      <c r="F190" s="59" t="s">
        <v>42</v>
      </c>
      <c r="G190" s="51">
        <v>6.6</v>
      </c>
      <c r="H190" s="52" t="s">
        <v>8</v>
      </c>
      <c r="I190" s="52" t="s">
        <v>9</v>
      </c>
      <c r="J190" s="47" t="s">
        <v>32</v>
      </c>
      <c r="K190" s="47" t="s">
        <v>64</v>
      </c>
      <c r="L190" s="96"/>
      <c r="M190" s="65"/>
      <c r="N190" s="47" t="s">
        <v>76</v>
      </c>
      <c r="O190" s="113">
        <v>59</v>
      </c>
      <c r="U190" s="70" t="str">
        <f t="shared" si="18"/>
        <v>Lê Thị Tuyết Đào12A5</v>
      </c>
      <c r="V190" s="70">
        <f t="shared" si="24"/>
        <v>1</v>
      </c>
      <c r="W190" s="81" t="str">
        <f t="shared" si="19"/>
        <v>Đào</v>
      </c>
      <c r="X190" s="81" t="str">
        <f t="shared" si="22"/>
        <v>Đào12A5</v>
      </c>
      <c r="Y190" s="81">
        <f t="shared" si="25"/>
        <v>1</v>
      </c>
      <c r="Z190" s="70" t="str">
        <f t="shared" si="20"/>
        <v>Lê Thị Tuyết</v>
      </c>
      <c r="AA190" s="81" t="str">
        <f t="shared" si="27"/>
        <v>Tuyết</v>
      </c>
      <c r="AB190" s="70" t="str">
        <f t="shared" si="21"/>
        <v>Tuyết Đào12A5</v>
      </c>
      <c r="AC190" s="70">
        <f t="shared" si="26"/>
        <v>1</v>
      </c>
    </row>
    <row r="191" spans="1:29" ht="22.5" x14ac:dyDescent="0.25">
      <c r="A191" s="47">
        <v>187</v>
      </c>
      <c r="B191" s="47" t="s">
        <v>24</v>
      </c>
      <c r="C191" s="48" t="s">
        <v>616</v>
      </c>
      <c r="D191" s="45" t="s">
        <v>617</v>
      </c>
      <c r="E191" s="47" t="s">
        <v>10</v>
      </c>
      <c r="F191" s="59" t="s">
        <v>42</v>
      </c>
      <c r="G191" s="51">
        <v>6.1</v>
      </c>
      <c r="H191" s="52" t="s">
        <v>31</v>
      </c>
      <c r="I191" s="52" t="s">
        <v>31</v>
      </c>
      <c r="J191" s="72"/>
      <c r="K191" s="47" t="s">
        <v>64</v>
      </c>
      <c r="L191" s="96" t="s">
        <v>743</v>
      </c>
      <c r="M191" s="85"/>
      <c r="N191" s="47" t="s">
        <v>76</v>
      </c>
      <c r="O191" s="113">
        <v>64</v>
      </c>
      <c r="U191" s="70" t="str">
        <f t="shared" si="18"/>
        <v>Võ Thiên Đạt12A5</v>
      </c>
      <c r="V191" s="70">
        <f t="shared" si="24"/>
        <v>1</v>
      </c>
      <c r="W191" s="81" t="str">
        <f t="shared" si="19"/>
        <v>Đạt</v>
      </c>
      <c r="X191" s="81" t="str">
        <f t="shared" si="22"/>
        <v>Đạt12A5</v>
      </c>
      <c r="Y191" s="81">
        <f t="shared" si="25"/>
        <v>1</v>
      </c>
      <c r="Z191" s="70" t="str">
        <f t="shared" si="20"/>
        <v>Võ Thiên</v>
      </c>
      <c r="AA191" s="81" t="str">
        <f t="shared" si="27"/>
        <v>Thiên</v>
      </c>
      <c r="AB191" s="70" t="str">
        <f t="shared" si="21"/>
        <v>Thiên Đạt12A5</v>
      </c>
      <c r="AC191" s="70">
        <f t="shared" si="26"/>
        <v>1</v>
      </c>
    </row>
    <row r="192" spans="1:29" ht="15.75" x14ac:dyDescent="0.25">
      <c r="A192" s="47">
        <v>188</v>
      </c>
      <c r="B192" s="47" t="s">
        <v>18</v>
      </c>
      <c r="C192" s="48" t="s">
        <v>235</v>
      </c>
      <c r="D192" s="45" t="s">
        <v>236</v>
      </c>
      <c r="E192" s="47" t="s">
        <v>7</v>
      </c>
      <c r="F192" s="59" t="s">
        <v>42</v>
      </c>
      <c r="G192" s="51">
        <v>7.7</v>
      </c>
      <c r="H192" s="52" t="s">
        <v>8</v>
      </c>
      <c r="I192" s="52" t="s">
        <v>9</v>
      </c>
      <c r="J192" s="72" t="s">
        <v>32</v>
      </c>
      <c r="K192" s="47" t="s">
        <v>64</v>
      </c>
      <c r="L192" s="96"/>
      <c r="M192" s="65"/>
      <c r="N192" s="47" t="s">
        <v>76</v>
      </c>
      <c r="O192" s="113">
        <v>72</v>
      </c>
      <c r="U192" s="70" t="str">
        <f t="shared" si="18"/>
        <v>Lê Thị Trúc Giang12A5</v>
      </c>
      <c r="V192" s="70">
        <f t="shared" si="24"/>
        <v>1</v>
      </c>
      <c r="W192" s="81" t="str">
        <f t="shared" si="19"/>
        <v>Giang</v>
      </c>
      <c r="X192" s="81" t="str">
        <f t="shared" si="22"/>
        <v>Giang12A5</v>
      </c>
      <c r="Y192" s="81">
        <f t="shared" si="25"/>
        <v>1</v>
      </c>
      <c r="Z192" s="70" t="str">
        <f t="shared" si="20"/>
        <v>Lê Thị Trúc</v>
      </c>
      <c r="AA192" s="81" t="str">
        <f t="shared" si="27"/>
        <v>Trúc</v>
      </c>
      <c r="AB192" s="70" t="str">
        <f t="shared" si="21"/>
        <v>Trúc Giang12A5</v>
      </c>
      <c r="AC192" s="70">
        <f t="shared" si="26"/>
        <v>1</v>
      </c>
    </row>
    <row r="193" spans="1:29" ht="25.5" x14ac:dyDescent="0.25">
      <c r="A193" s="47">
        <v>189</v>
      </c>
      <c r="B193" s="47" t="s">
        <v>20</v>
      </c>
      <c r="C193" s="48" t="s">
        <v>392</v>
      </c>
      <c r="D193" s="45" t="s">
        <v>138</v>
      </c>
      <c r="E193" s="47" t="s">
        <v>7</v>
      </c>
      <c r="F193" s="115" t="s">
        <v>42</v>
      </c>
      <c r="G193" s="51">
        <v>7</v>
      </c>
      <c r="H193" s="52" t="s">
        <v>8</v>
      </c>
      <c r="I193" s="52" t="s">
        <v>8</v>
      </c>
      <c r="J193" s="47" t="s">
        <v>32</v>
      </c>
      <c r="K193" s="47" t="s">
        <v>65</v>
      </c>
      <c r="L193" s="85" t="s">
        <v>737</v>
      </c>
      <c r="M193" s="65"/>
      <c r="N193" s="47" t="s">
        <v>76</v>
      </c>
      <c r="O193" s="113">
        <v>80</v>
      </c>
      <c r="U193" s="70" t="str">
        <f t="shared" si="18"/>
        <v>Nguyễn Hồng Hạnh12A5</v>
      </c>
      <c r="V193" s="70">
        <f t="shared" si="24"/>
        <v>1</v>
      </c>
      <c r="W193" s="81" t="str">
        <f t="shared" si="19"/>
        <v>Hạnh</v>
      </c>
      <c r="X193" s="81" t="str">
        <f t="shared" si="22"/>
        <v>Hạnh12A5</v>
      </c>
      <c r="Y193" s="81">
        <f t="shared" si="25"/>
        <v>1</v>
      </c>
      <c r="Z193" s="70" t="str">
        <f t="shared" si="20"/>
        <v>Nguyễn Hồng</v>
      </c>
      <c r="AA193" s="81" t="str">
        <f t="shared" si="27"/>
        <v>Hồng</v>
      </c>
      <c r="AB193" s="70" t="str">
        <f t="shared" si="21"/>
        <v>Hồng Hạnh12A5</v>
      </c>
      <c r="AC193" s="70">
        <f t="shared" si="26"/>
        <v>1</v>
      </c>
    </row>
    <row r="194" spans="1:29" ht="15.75" x14ac:dyDescent="0.25">
      <c r="A194" s="47">
        <v>190</v>
      </c>
      <c r="B194" s="47" t="s">
        <v>25</v>
      </c>
      <c r="C194" s="48" t="s">
        <v>681</v>
      </c>
      <c r="D194" s="45" t="s">
        <v>623</v>
      </c>
      <c r="E194" s="47" t="s">
        <v>10</v>
      </c>
      <c r="F194" s="59" t="s">
        <v>42</v>
      </c>
      <c r="G194" s="51">
        <v>6.8</v>
      </c>
      <c r="H194" s="52" t="s">
        <v>31</v>
      </c>
      <c r="I194" s="52" t="s">
        <v>8</v>
      </c>
      <c r="J194" s="47"/>
      <c r="K194" s="47" t="s">
        <v>64</v>
      </c>
      <c r="L194" s="85"/>
      <c r="M194" s="65"/>
      <c r="N194" s="47" t="s">
        <v>76</v>
      </c>
      <c r="O194" s="113">
        <v>98</v>
      </c>
      <c r="U194" s="70" t="str">
        <f t="shared" si="18"/>
        <v>Đỗ Chí Hiếu12A5</v>
      </c>
      <c r="V194" s="70">
        <f t="shared" si="24"/>
        <v>1</v>
      </c>
      <c r="W194" s="81" t="str">
        <f t="shared" si="19"/>
        <v>Hiếu</v>
      </c>
      <c r="X194" s="81" t="str">
        <f t="shared" si="22"/>
        <v>Hiếu12A5</v>
      </c>
      <c r="Y194" s="81">
        <f t="shared" si="25"/>
        <v>1</v>
      </c>
      <c r="Z194" s="70" t="str">
        <f t="shared" si="20"/>
        <v>Đỗ Chí</v>
      </c>
      <c r="AA194" s="81" t="str">
        <f t="shared" si="27"/>
        <v>Chí</v>
      </c>
      <c r="AB194" s="70" t="str">
        <f t="shared" si="21"/>
        <v>Chí Hiếu12A5</v>
      </c>
      <c r="AC194" s="70">
        <f t="shared" si="26"/>
        <v>1</v>
      </c>
    </row>
    <row r="195" spans="1:29" ht="15.75" x14ac:dyDescent="0.25">
      <c r="A195" s="47">
        <v>191</v>
      </c>
      <c r="B195" s="47" t="s">
        <v>26</v>
      </c>
      <c r="C195" s="48" t="s">
        <v>174</v>
      </c>
      <c r="D195" s="45" t="s">
        <v>175</v>
      </c>
      <c r="E195" s="47" t="s">
        <v>7</v>
      </c>
      <c r="F195" s="59" t="s">
        <v>42</v>
      </c>
      <c r="G195" s="51">
        <v>8.3000000000000007</v>
      </c>
      <c r="H195" s="52" t="s">
        <v>8</v>
      </c>
      <c r="I195" s="52" t="s">
        <v>9</v>
      </c>
      <c r="J195" s="47" t="s">
        <v>32</v>
      </c>
      <c r="K195" s="47" t="s">
        <v>64</v>
      </c>
      <c r="L195" s="96"/>
      <c r="M195" s="65"/>
      <c r="N195" s="47" t="s">
        <v>76</v>
      </c>
      <c r="O195" s="113">
        <v>105</v>
      </c>
      <c r="U195" s="70" t="str">
        <f t="shared" ref="U195:U258" si="28">C195&amp;F195</f>
        <v>Nguyễn Thị Diễm Hồng12A5</v>
      </c>
      <c r="V195" s="70">
        <f t="shared" si="24"/>
        <v>1</v>
      </c>
      <c r="W195" s="81" t="str">
        <f t="shared" ref="W195:W258" si="29">RIGHT(C195,LEN(C195)-FIND("@",SUBSTITUTE(C195," ","@",LEN(C195)-LEN(SUBSTITUTE(C195," ","")))))</f>
        <v>Hồng</v>
      </c>
      <c r="X195" s="81" t="str">
        <f t="shared" si="22"/>
        <v>Hồng12A5</v>
      </c>
      <c r="Y195" s="81">
        <f t="shared" si="25"/>
        <v>1</v>
      </c>
      <c r="Z195" s="70" t="str">
        <f t="shared" ref="Z195:Z258" si="30">LEFT(C195,LEN(C195)-LEN(W195)-1)</f>
        <v>Nguyễn Thị Diễm</v>
      </c>
      <c r="AA195" s="81" t="str">
        <f t="shared" si="27"/>
        <v>Diễm</v>
      </c>
      <c r="AB195" s="70" t="str">
        <f t="shared" ref="AB195:AB258" si="31">AA195&amp;" "&amp;W195&amp;F195</f>
        <v>Diễm Hồng12A5</v>
      </c>
      <c r="AC195" s="70">
        <f t="shared" si="26"/>
        <v>1</v>
      </c>
    </row>
    <row r="196" spans="1:29" ht="15.75" x14ac:dyDescent="0.25">
      <c r="A196" s="47">
        <v>192</v>
      </c>
      <c r="B196" s="47" t="s">
        <v>20</v>
      </c>
      <c r="C196" s="48" t="s">
        <v>396</v>
      </c>
      <c r="D196" s="45" t="s">
        <v>397</v>
      </c>
      <c r="E196" s="47" t="s">
        <v>10</v>
      </c>
      <c r="F196" s="59" t="s">
        <v>42</v>
      </c>
      <c r="G196" s="51">
        <v>7.5</v>
      </c>
      <c r="H196" s="52" t="s">
        <v>8</v>
      </c>
      <c r="I196" s="52" t="s">
        <v>9</v>
      </c>
      <c r="J196" s="72" t="s">
        <v>32</v>
      </c>
      <c r="K196" s="47" t="s">
        <v>64</v>
      </c>
      <c r="L196" s="85"/>
      <c r="M196" s="65"/>
      <c r="N196" s="47" t="s">
        <v>76</v>
      </c>
      <c r="O196" s="113">
        <v>109</v>
      </c>
      <c r="U196" s="70" t="str">
        <f t="shared" si="28"/>
        <v>Lê Doãn Hùng12A5</v>
      </c>
      <c r="V196" s="70">
        <f t="shared" si="24"/>
        <v>1</v>
      </c>
      <c r="W196" s="81" t="str">
        <f t="shared" si="29"/>
        <v>Hùng</v>
      </c>
      <c r="X196" s="81" t="str">
        <f t="shared" ref="X196:X259" si="32">W196&amp;F196</f>
        <v>Hùng12A5</v>
      </c>
      <c r="Y196" s="81">
        <f t="shared" si="25"/>
        <v>1</v>
      </c>
      <c r="Z196" s="70" t="str">
        <f t="shared" si="30"/>
        <v>Lê Doãn</v>
      </c>
      <c r="AA196" s="81" t="str">
        <f t="shared" si="27"/>
        <v>Doãn</v>
      </c>
      <c r="AB196" s="70" t="str">
        <f t="shared" si="31"/>
        <v>Doãn Hùng12A5</v>
      </c>
      <c r="AC196" s="70">
        <f t="shared" si="26"/>
        <v>1</v>
      </c>
    </row>
    <row r="197" spans="1:29" ht="38.25" x14ac:dyDescent="0.25">
      <c r="A197" s="47">
        <v>193</v>
      </c>
      <c r="B197" s="47" t="s">
        <v>25</v>
      </c>
      <c r="C197" s="48" t="s">
        <v>685</v>
      </c>
      <c r="D197" s="45" t="s">
        <v>686</v>
      </c>
      <c r="E197" s="47" t="s">
        <v>10</v>
      </c>
      <c r="F197" s="59" t="s">
        <v>42</v>
      </c>
      <c r="G197" s="51">
        <v>6.5</v>
      </c>
      <c r="H197" s="52" t="s">
        <v>31</v>
      </c>
      <c r="I197" s="52" t="s">
        <v>8</v>
      </c>
      <c r="J197" s="72"/>
      <c r="K197" s="47" t="s">
        <v>64</v>
      </c>
      <c r="L197" s="85" t="s">
        <v>745</v>
      </c>
      <c r="M197" s="65" t="s">
        <v>739</v>
      </c>
      <c r="N197" s="47" t="s">
        <v>76</v>
      </c>
      <c r="O197" s="113">
        <v>131</v>
      </c>
      <c r="U197" s="70" t="str">
        <f t="shared" si="28"/>
        <v>Phạm Kinh Kha12A5</v>
      </c>
      <c r="V197" s="70">
        <f t="shared" ref="V197:V260" si="33">COUNTIF($U$5:$U$397,U197)</f>
        <v>1</v>
      </c>
      <c r="W197" s="81" t="str">
        <f t="shared" si="29"/>
        <v>Kha</v>
      </c>
      <c r="X197" s="81" t="str">
        <f t="shared" si="32"/>
        <v>Kha12A5</v>
      </c>
      <c r="Y197" s="81">
        <f t="shared" ref="Y197:Y260" si="34">COUNTIF($X$5:$X$397,X197)</f>
        <v>1</v>
      </c>
      <c r="Z197" s="70" t="str">
        <f t="shared" si="30"/>
        <v>Phạm Kinh</v>
      </c>
      <c r="AA197" s="81" t="str">
        <f t="shared" si="27"/>
        <v>Kinh</v>
      </c>
      <c r="AB197" s="70" t="str">
        <f t="shared" si="31"/>
        <v>Kinh Kha12A5</v>
      </c>
      <c r="AC197" s="70">
        <f t="shared" ref="AC197:AC260" si="35">COUNTIF($AB$5:$AB$397,AB197)</f>
        <v>1</v>
      </c>
    </row>
    <row r="198" spans="1:29" ht="15.75" x14ac:dyDescent="0.25">
      <c r="A198" s="47">
        <v>194</v>
      </c>
      <c r="B198" s="47" t="s">
        <v>24</v>
      </c>
      <c r="C198" s="48" t="s">
        <v>633</v>
      </c>
      <c r="D198" s="45" t="s">
        <v>612</v>
      </c>
      <c r="E198" s="47" t="s">
        <v>10</v>
      </c>
      <c r="F198" s="59" t="s">
        <v>42</v>
      </c>
      <c r="G198" s="51">
        <v>6.7</v>
      </c>
      <c r="H198" s="52" t="s">
        <v>31</v>
      </c>
      <c r="I198" s="52" t="s">
        <v>9</v>
      </c>
      <c r="J198" s="47"/>
      <c r="K198" s="47" t="s">
        <v>64</v>
      </c>
      <c r="L198" s="85"/>
      <c r="M198" s="65"/>
      <c r="N198" s="47" t="s">
        <v>76</v>
      </c>
      <c r="O198" s="113">
        <v>155</v>
      </c>
      <c r="U198" s="70" t="str">
        <f t="shared" si="28"/>
        <v>Phạm Tấn Linh12A5</v>
      </c>
      <c r="V198" s="70">
        <f t="shared" si="33"/>
        <v>1</v>
      </c>
      <c r="W198" s="81" t="str">
        <f t="shared" si="29"/>
        <v>Linh</v>
      </c>
      <c r="X198" s="81" t="str">
        <f t="shared" si="32"/>
        <v>Linh12A5</v>
      </c>
      <c r="Y198" s="81">
        <f t="shared" si="34"/>
        <v>2</v>
      </c>
      <c r="Z198" s="70" t="str">
        <f t="shared" si="30"/>
        <v>Phạm Tấn</v>
      </c>
      <c r="AA198" s="81" t="str">
        <f t="shared" si="27"/>
        <v>Tấn</v>
      </c>
      <c r="AB198" s="70" t="str">
        <f t="shared" si="31"/>
        <v>Tấn Linh12A5</v>
      </c>
      <c r="AC198" s="70">
        <f t="shared" si="35"/>
        <v>1</v>
      </c>
    </row>
    <row r="199" spans="1:29" ht="15.75" x14ac:dyDescent="0.25">
      <c r="A199" s="47">
        <v>195</v>
      </c>
      <c r="B199" s="47" t="s">
        <v>25</v>
      </c>
      <c r="C199" s="48" t="s">
        <v>687</v>
      </c>
      <c r="D199" s="45" t="s">
        <v>688</v>
      </c>
      <c r="E199" s="47" t="s">
        <v>7</v>
      </c>
      <c r="F199" s="59" t="s">
        <v>42</v>
      </c>
      <c r="G199" s="51">
        <v>6.5</v>
      </c>
      <c r="H199" s="52" t="s">
        <v>31</v>
      </c>
      <c r="I199" s="52" t="s">
        <v>9</v>
      </c>
      <c r="J199" s="72"/>
      <c r="K199" s="47" t="s">
        <v>64</v>
      </c>
      <c r="L199" s="96"/>
      <c r="M199" s="65"/>
      <c r="N199" s="47" t="s">
        <v>76</v>
      </c>
      <c r="O199" s="113">
        <v>158</v>
      </c>
      <c r="U199" s="70" t="str">
        <f t="shared" si="28"/>
        <v>Vũ Ngọc Thùy Linh12A5</v>
      </c>
      <c r="V199" s="70">
        <f t="shared" si="33"/>
        <v>1</v>
      </c>
      <c r="W199" s="81" t="str">
        <f t="shared" si="29"/>
        <v>Linh</v>
      </c>
      <c r="X199" s="81" t="str">
        <f t="shared" si="32"/>
        <v>Linh12A5</v>
      </c>
      <c r="Y199" s="81">
        <f t="shared" si="34"/>
        <v>2</v>
      </c>
      <c r="Z199" s="70" t="str">
        <f t="shared" si="30"/>
        <v>Vũ Ngọc Thùy</v>
      </c>
      <c r="AA199" s="81" t="str">
        <f t="shared" si="27"/>
        <v>Thùy</v>
      </c>
      <c r="AB199" s="70" t="str">
        <f t="shared" si="31"/>
        <v>Thùy Linh12A5</v>
      </c>
      <c r="AC199" s="70">
        <f t="shared" si="35"/>
        <v>1</v>
      </c>
    </row>
    <row r="200" spans="1:29" ht="15.75" x14ac:dyDescent="0.25">
      <c r="A200" s="47">
        <v>196</v>
      </c>
      <c r="B200" s="47" t="s">
        <v>25</v>
      </c>
      <c r="C200" s="48" t="s">
        <v>689</v>
      </c>
      <c r="D200" s="45" t="s">
        <v>90</v>
      </c>
      <c r="E200" s="47" t="s">
        <v>7</v>
      </c>
      <c r="F200" s="59" t="s">
        <v>42</v>
      </c>
      <c r="G200" s="51">
        <v>5.7</v>
      </c>
      <c r="H200" s="52" t="s">
        <v>31</v>
      </c>
      <c r="I200" s="52" t="s">
        <v>31</v>
      </c>
      <c r="J200" s="72"/>
      <c r="K200" s="47" t="s">
        <v>64</v>
      </c>
      <c r="L200" s="96"/>
      <c r="M200" s="65"/>
      <c r="N200" s="47" t="s">
        <v>76</v>
      </c>
      <c r="O200" s="113">
        <v>159</v>
      </c>
      <c r="U200" s="70" t="str">
        <f t="shared" si="28"/>
        <v>Nguyễn Thị Tuyết Loan12A5</v>
      </c>
      <c r="V200" s="70">
        <f t="shared" si="33"/>
        <v>1</v>
      </c>
      <c r="W200" s="81" t="str">
        <f t="shared" si="29"/>
        <v>Loan</v>
      </c>
      <c r="X200" s="81" t="str">
        <f t="shared" si="32"/>
        <v>Loan12A5</v>
      </c>
      <c r="Y200" s="81">
        <f t="shared" si="34"/>
        <v>1</v>
      </c>
      <c r="Z200" s="70" t="str">
        <f t="shared" si="30"/>
        <v>Nguyễn Thị Tuyết</v>
      </c>
      <c r="AA200" s="81" t="str">
        <f t="shared" si="27"/>
        <v>Tuyết</v>
      </c>
      <c r="AB200" s="70" t="str">
        <f t="shared" si="31"/>
        <v>Tuyết Loan12A5</v>
      </c>
      <c r="AC200" s="70">
        <f t="shared" si="35"/>
        <v>1</v>
      </c>
    </row>
    <row r="201" spans="1:29" ht="15.75" x14ac:dyDescent="0.25">
      <c r="A201" s="47">
        <v>197</v>
      </c>
      <c r="B201" s="47" t="s">
        <v>25</v>
      </c>
      <c r="C201" s="48" t="s">
        <v>583</v>
      </c>
      <c r="D201" s="45" t="s">
        <v>49</v>
      </c>
      <c r="E201" s="47" t="s">
        <v>10</v>
      </c>
      <c r="F201" s="59" t="s">
        <v>42</v>
      </c>
      <c r="G201" s="51">
        <v>5.4</v>
      </c>
      <c r="H201" s="52" t="s">
        <v>31</v>
      </c>
      <c r="I201" s="52" t="s">
        <v>8</v>
      </c>
      <c r="J201" s="47"/>
      <c r="K201" s="47" t="s">
        <v>64</v>
      </c>
      <c r="L201" s="96"/>
      <c r="M201" s="65"/>
      <c r="N201" s="47" t="s">
        <v>76</v>
      </c>
      <c r="O201" s="113">
        <v>165</v>
      </c>
      <c r="U201" s="70" t="str">
        <f t="shared" si="28"/>
        <v>Nguyễn Thành Long12A5</v>
      </c>
      <c r="V201" s="70">
        <f t="shared" si="33"/>
        <v>1</v>
      </c>
      <c r="W201" s="81" t="str">
        <f t="shared" si="29"/>
        <v>Long</v>
      </c>
      <c r="X201" s="81" t="str">
        <f t="shared" si="32"/>
        <v>Long12A5</v>
      </c>
      <c r="Y201" s="81">
        <f t="shared" si="34"/>
        <v>1</v>
      </c>
      <c r="Z201" s="70" t="str">
        <f t="shared" si="30"/>
        <v>Nguyễn Thành</v>
      </c>
      <c r="AA201" s="81" t="str">
        <f t="shared" si="27"/>
        <v>Thành</v>
      </c>
      <c r="AB201" s="70" t="str">
        <f t="shared" si="31"/>
        <v>Thành Long12A5</v>
      </c>
      <c r="AC201" s="70">
        <f t="shared" si="35"/>
        <v>1</v>
      </c>
    </row>
    <row r="202" spans="1:29" ht="15.75" x14ac:dyDescent="0.25">
      <c r="A202" s="47">
        <v>198</v>
      </c>
      <c r="B202" s="47" t="s">
        <v>22</v>
      </c>
      <c r="C202" s="48" t="s">
        <v>518</v>
      </c>
      <c r="D202" s="45" t="s">
        <v>519</v>
      </c>
      <c r="E202" s="47" t="s">
        <v>7</v>
      </c>
      <c r="F202" s="59" t="s">
        <v>42</v>
      </c>
      <c r="G202" s="51">
        <v>7.1</v>
      </c>
      <c r="H202" s="52" t="s">
        <v>8</v>
      </c>
      <c r="I202" s="52" t="s">
        <v>8</v>
      </c>
      <c r="J202" s="47" t="s">
        <v>32</v>
      </c>
      <c r="K202" s="47" t="s">
        <v>64</v>
      </c>
      <c r="L202" s="85"/>
      <c r="M202" s="65"/>
      <c r="N202" s="47" t="s">
        <v>76</v>
      </c>
      <c r="O202" s="113">
        <v>170</v>
      </c>
      <c r="U202" s="70" t="str">
        <f t="shared" si="28"/>
        <v>Nguyễn Thị Khánh Ly12A5</v>
      </c>
      <c r="V202" s="70">
        <f t="shared" si="33"/>
        <v>1</v>
      </c>
      <c r="W202" s="81" t="str">
        <f t="shared" si="29"/>
        <v>Ly</v>
      </c>
      <c r="X202" s="81" t="str">
        <f t="shared" si="32"/>
        <v>Ly12A5</v>
      </c>
      <c r="Y202" s="81">
        <f t="shared" si="34"/>
        <v>1</v>
      </c>
      <c r="Z202" s="70" t="str">
        <f t="shared" si="30"/>
        <v>Nguyễn Thị Khánh</v>
      </c>
      <c r="AA202" s="81" t="str">
        <f t="shared" si="27"/>
        <v>Khánh</v>
      </c>
      <c r="AB202" s="70" t="str">
        <f t="shared" si="31"/>
        <v>Khánh Ly12A5</v>
      </c>
      <c r="AC202" s="70">
        <f t="shared" si="35"/>
        <v>1</v>
      </c>
    </row>
    <row r="203" spans="1:29" ht="15.75" x14ac:dyDescent="0.25">
      <c r="A203" s="47">
        <v>199</v>
      </c>
      <c r="B203" s="47" t="s">
        <v>17</v>
      </c>
      <c r="C203" s="48" t="s">
        <v>120</v>
      </c>
      <c r="D203" s="45" t="s">
        <v>121</v>
      </c>
      <c r="E203" s="47" t="s">
        <v>7</v>
      </c>
      <c r="F203" s="59" t="s">
        <v>42</v>
      </c>
      <c r="G203" s="51">
        <v>6.8</v>
      </c>
      <c r="H203" s="52" t="s">
        <v>8</v>
      </c>
      <c r="I203" s="52" t="s">
        <v>9</v>
      </c>
      <c r="J203" s="72" t="s">
        <v>32</v>
      </c>
      <c r="K203" s="47" t="s">
        <v>64</v>
      </c>
      <c r="L203" s="85"/>
      <c r="M203" s="65"/>
      <c r="N203" s="47" t="s">
        <v>76</v>
      </c>
      <c r="O203" s="113">
        <v>192</v>
      </c>
      <c r="U203" s="70" t="str">
        <f t="shared" si="28"/>
        <v>Lưu Đức Mỹ12A5</v>
      </c>
      <c r="V203" s="70">
        <f t="shared" si="33"/>
        <v>1</v>
      </c>
      <c r="W203" s="81" t="str">
        <f t="shared" si="29"/>
        <v>Mỹ</v>
      </c>
      <c r="X203" s="81" t="str">
        <f t="shared" si="32"/>
        <v>Mỹ12A5</v>
      </c>
      <c r="Y203" s="81">
        <f t="shared" si="34"/>
        <v>1</v>
      </c>
      <c r="Z203" s="70" t="str">
        <f t="shared" si="30"/>
        <v>Lưu Đức</v>
      </c>
      <c r="AA203" s="81" t="str">
        <f t="shared" si="27"/>
        <v>Đức</v>
      </c>
      <c r="AB203" s="70" t="str">
        <f t="shared" si="31"/>
        <v>Đức Mỹ12A5</v>
      </c>
      <c r="AC203" s="70">
        <f t="shared" si="35"/>
        <v>1</v>
      </c>
    </row>
    <row r="204" spans="1:29" ht="15.75" x14ac:dyDescent="0.25">
      <c r="A204" s="47">
        <v>200</v>
      </c>
      <c r="B204" s="47" t="s">
        <v>18</v>
      </c>
      <c r="C204" s="48" t="s">
        <v>252</v>
      </c>
      <c r="D204" s="45" t="s">
        <v>253</v>
      </c>
      <c r="E204" s="47" t="s">
        <v>10</v>
      </c>
      <c r="F204" s="59" t="s">
        <v>42</v>
      </c>
      <c r="G204" s="51">
        <v>7.1</v>
      </c>
      <c r="H204" s="52" t="s">
        <v>31</v>
      </c>
      <c r="I204" s="52" t="s">
        <v>9</v>
      </c>
      <c r="J204" s="47"/>
      <c r="K204" s="47" t="s">
        <v>64</v>
      </c>
      <c r="L204" s="85"/>
      <c r="M204" s="65"/>
      <c r="N204" s="47" t="s">
        <v>76</v>
      </c>
      <c r="O204" s="113">
        <v>195</v>
      </c>
      <c r="U204" s="70" t="str">
        <f t="shared" si="28"/>
        <v>Nguyễn Đình Nam12A5</v>
      </c>
      <c r="V204" s="70">
        <f t="shared" si="33"/>
        <v>1</v>
      </c>
      <c r="W204" s="81" t="str">
        <f t="shared" si="29"/>
        <v>Nam</v>
      </c>
      <c r="X204" s="81" t="str">
        <f t="shared" si="32"/>
        <v>Nam12A5</v>
      </c>
      <c r="Y204" s="81">
        <f t="shared" si="34"/>
        <v>1</v>
      </c>
      <c r="Z204" s="70" t="str">
        <f t="shared" si="30"/>
        <v>Nguyễn Đình</v>
      </c>
      <c r="AA204" s="81" t="str">
        <f t="shared" si="27"/>
        <v>Đình</v>
      </c>
      <c r="AB204" s="70" t="str">
        <f t="shared" si="31"/>
        <v>Đình Nam12A5</v>
      </c>
      <c r="AC204" s="70">
        <f t="shared" si="35"/>
        <v>1</v>
      </c>
    </row>
    <row r="205" spans="1:29" ht="15.75" x14ac:dyDescent="0.25">
      <c r="A205" s="47">
        <v>201</v>
      </c>
      <c r="B205" s="47" t="s">
        <v>18</v>
      </c>
      <c r="C205" s="48" t="s">
        <v>254</v>
      </c>
      <c r="D205" s="45" t="s">
        <v>255</v>
      </c>
      <c r="E205" s="47" t="s">
        <v>7</v>
      </c>
      <c r="F205" s="59" t="s">
        <v>42</v>
      </c>
      <c r="G205" s="51">
        <v>6.1</v>
      </c>
      <c r="H205" s="52" t="s">
        <v>31</v>
      </c>
      <c r="I205" s="52" t="s">
        <v>9</v>
      </c>
      <c r="J205" s="72"/>
      <c r="K205" s="47" t="s">
        <v>64</v>
      </c>
      <c r="L205" s="85"/>
      <c r="M205" s="65"/>
      <c r="N205" s="47" t="s">
        <v>76</v>
      </c>
      <c r="O205" s="113">
        <v>197</v>
      </c>
      <c r="U205" s="70" t="str">
        <f t="shared" si="28"/>
        <v>Nguyễn Lê Thúy Nga12A5</v>
      </c>
      <c r="V205" s="70">
        <f t="shared" si="33"/>
        <v>1</v>
      </c>
      <c r="W205" s="81" t="str">
        <f t="shared" si="29"/>
        <v>Nga</v>
      </c>
      <c r="X205" s="81" t="str">
        <f t="shared" si="32"/>
        <v>Nga12A5</v>
      </c>
      <c r="Y205" s="81">
        <f t="shared" si="34"/>
        <v>1</v>
      </c>
      <c r="Z205" s="70" t="str">
        <f t="shared" si="30"/>
        <v>Nguyễn Lê Thúy</v>
      </c>
      <c r="AA205" s="81" t="str">
        <f t="shared" si="27"/>
        <v>Thúy</v>
      </c>
      <c r="AB205" s="70" t="str">
        <f t="shared" si="31"/>
        <v>Thúy Nga12A5</v>
      </c>
      <c r="AC205" s="70">
        <f t="shared" si="35"/>
        <v>1</v>
      </c>
    </row>
    <row r="206" spans="1:29" ht="15.75" x14ac:dyDescent="0.25">
      <c r="A206" s="47">
        <v>202</v>
      </c>
      <c r="B206" s="47" t="s">
        <v>22</v>
      </c>
      <c r="C206" s="48" t="s">
        <v>525</v>
      </c>
      <c r="D206" s="45" t="s">
        <v>526</v>
      </c>
      <c r="E206" s="47" t="s">
        <v>7</v>
      </c>
      <c r="F206" s="59" t="s">
        <v>42</v>
      </c>
      <c r="G206" s="51">
        <v>7.7</v>
      </c>
      <c r="H206" s="52" t="s">
        <v>8</v>
      </c>
      <c r="I206" s="52" t="s">
        <v>9</v>
      </c>
      <c r="J206" s="72" t="s">
        <v>32</v>
      </c>
      <c r="K206" s="47" t="s">
        <v>64</v>
      </c>
      <c r="L206" s="85"/>
      <c r="M206" s="65"/>
      <c r="N206" s="47" t="s">
        <v>76</v>
      </c>
      <c r="O206" s="113">
        <v>209</v>
      </c>
      <c r="U206" s="70" t="str">
        <f t="shared" si="28"/>
        <v>Nguyễn Đinh Khánh Ngọc12A5</v>
      </c>
      <c r="V206" s="70">
        <f t="shared" si="33"/>
        <v>1</v>
      </c>
      <c r="W206" s="81" t="str">
        <f t="shared" si="29"/>
        <v>Ngọc</v>
      </c>
      <c r="X206" s="81" t="str">
        <f t="shared" si="32"/>
        <v>Ngọc12A5</v>
      </c>
      <c r="Y206" s="81">
        <f t="shared" si="34"/>
        <v>1</v>
      </c>
      <c r="Z206" s="70" t="str">
        <f t="shared" si="30"/>
        <v>Nguyễn Đinh Khánh</v>
      </c>
      <c r="AA206" s="81" t="str">
        <f t="shared" si="27"/>
        <v>Khánh</v>
      </c>
      <c r="AB206" s="70" t="str">
        <f t="shared" si="31"/>
        <v>Khánh Ngọc12A5</v>
      </c>
      <c r="AC206" s="70">
        <f t="shared" si="35"/>
        <v>1</v>
      </c>
    </row>
    <row r="207" spans="1:29" ht="15.75" x14ac:dyDescent="0.25">
      <c r="A207" s="47">
        <v>203</v>
      </c>
      <c r="B207" s="47" t="s">
        <v>25</v>
      </c>
      <c r="C207" s="48" t="s">
        <v>693</v>
      </c>
      <c r="D207" s="45" t="s">
        <v>694</v>
      </c>
      <c r="E207" s="47" t="s">
        <v>7</v>
      </c>
      <c r="F207" s="59" t="s">
        <v>42</v>
      </c>
      <c r="G207" s="51">
        <v>6</v>
      </c>
      <c r="H207" s="52" t="s">
        <v>31</v>
      </c>
      <c r="I207" s="52" t="s">
        <v>9</v>
      </c>
      <c r="J207" s="47"/>
      <c r="K207" s="47" t="s">
        <v>64</v>
      </c>
      <c r="L207" s="96"/>
      <c r="M207" s="65"/>
      <c r="N207" s="47" t="s">
        <v>76</v>
      </c>
      <c r="O207" s="113">
        <v>223</v>
      </c>
      <c r="U207" s="70" t="str">
        <f t="shared" si="28"/>
        <v>Nguyễn Thị Uyển Nhi12A5</v>
      </c>
      <c r="V207" s="70">
        <f t="shared" si="33"/>
        <v>1</v>
      </c>
      <c r="W207" s="81" t="str">
        <f t="shared" si="29"/>
        <v>Nhi</v>
      </c>
      <c r="X207" s="81" t="str">
        <f t="shared" si="32"/>
        <v>Nhi12A5</v>
      </c>
      <c r="Y207" s="81">
        <f t="shared" si="34"/>
        <v>2</v>
      </c>
      <c r="Z207" s="70" t="str">
        <f t="shared" si="30"/>
        <v>Nguyễn Thị Uyển</v>
      </c>
      <c r="AA207" s="81" t="str">
        <f t="shared" si="27"/>
        <v>Uyển</v>
      </c>
      <c r="AB207" s="70" t="str">
        <f t="shared" si="31"/>
        <v>Uyển Nhi12A5</v>
      </c>
      <c r="AC207" s="70">
        <f t="shared" si="35"/>
        <v>1</v>
      </c>
    </row>
    <row r="208" spans="1:29" ht="15.75" x14ac:dyDescent="0.25">
      <c r="A208" s="47">
        <v>204</v>
      </c>
      <c r="B208" s="47" t="s">
        <v>20</v>
      </c>
      <c r="C208" s="48" t="s">
        <v>415</v>
      </c>
      <c r="D208" s="45" t="s">
        <v>108</v>
      </c>
      <c r="E208" s="47" t="s">
        <v>7</v>
      </c>
      <c r="F208" s="59" t="s">
        <v>42</v>
      </c>
      <c r="G208" s="51">
        <v>6.3</v>
      </c>
      <c r="H208" s="52" t="s">
        <v>31</v>
      </c>
      <c r="I208" s="52" t="s">
        <v>9</v>
      </c>
      <c r="J208" s="47"/>
      <c r="K208" s="47" t="s">
        <v>64</v>
      </c>
      <c r="L208" s="85"/>
      <c r="M208" s="65"/>
      <c r="N208" s="47" t="s">
        <v>76</v>
      </c>
      <c r="O208" s="113">
        <v>224</v>
      </c>
      <c r="U208" s="70" t="str">
        <f t="shared" si="28"/>
        <v>Phạm Ý Nhi12A5</v>
      </c>
      <c r="V208" s="70">
        <f t="shared" si="33"/>
        <v>1</v>
      </c>
      <c r="W208" s="81" t="str">
        <f t="shared" si="29"/>
        <v>Nhi</v>
      </c>
      <c r="X208" s="81" t="str">
        <f t="shared" si="32"/>
        <v>Nhi12A5</v>
      </c>
      <c r="Y208" s="81">
        <f t="shared" si="34"/>
        <v>2</v>
      </c>
      <c r="Z208" s="70" t="str">
        <f t="shared" si="30"/>
        <v>Phạm Ý</v>
      </c>
      <c r="AA208" s="81" t="str">
        <f t="shared" si="27"/>
        <v>Ý</v>
      </c>
      <c r="AB208" s="70" t="str">
        <f t="shared" si="31"/>
        <v>Ý Nhi12A5</v>
      </c>
      <c r="AC208" s="70">
        <f t="shared" si="35"/>
        <v>1</v>
      </c>
    </row>
    <row r="209" spans="1:29" ht="15.75" x14ac:dyDescent="0.25">
      <c r="A209" s="47">
        <v>205</v>
      </c>
      <c r="B209" s="47" t="s">
        <v>24</v>
      </c>
      <c r="C209" s="48" t="s">
        <v>642</v>
      </c>
      <c r="D209" s="45" t="s">
        <v>594</v>
      </c>
      <c r="E209" s="47" t="s">
        <v>7</v>
      </c>
      <c r="F209" s="59" t="s">
        <v>42</v>
      </c>
      <c r="G209" s="51">
        <v>7.2</v>
      </c>
      <c r="H209" s="52" t="s">
        <v>31</v>
      </c>
      <c r="I209" s="52" t="s">
        <v>9</v>
      </c>
      <c r="J209" s="47"/>
      <c r="K209" s="47" t="s">
        <v>64</v>
      </c>
      <c r="L209" s="96"/>
      <c r="M209" s="65"/>
      <c r="N209" s="47" t="s">
        <v>76</v>
      </c>
      <c r="O209" s="113">
        <v>232</v>
      </c>
      <c r="U209" s="70" t="str">
        <f t="shared" si="28"/>
        <v>Nguyễn Quỳnh Như12A5</v>
      </c>
      <c r="V209" s="70">
        <f t="shared" si="33"/>
        <v>1</v>
      </c>
      <c r="W209" s="81" t="str">
        <f t="shared" si="29"/>
        <v>Như</v>
      </c>
      <c r="X209" s="81" t="str">
        <f t="shared" si="32"/>
        <v>Như12A5</v>
      </c>
      <c r="Y209" s="81">
        <f t="shared" si="34"/>
        <v>1</v>
      </c>
      <c r="Z209" s="70" t="str">
        <f t="shared" si="30"/>
        <v>Nguyễn Quỳnh</v>
      </c>
      <c r="AA209" s="81" t="str">
        <f t="shared" si="27"/>
        <v>Quỳnh</v>
      </c>
      <c r="AB209" s="70" t="str">
        <f t="shared" si="31"/>
        <v>Quỳnh Như12A5</v>
      </c>
      <c r="AC209" s="70">
        <f t="shared" si="35"/>
        <v>1</v>
      </c>
    </row>
    <row r="210" spans="1:29" ht="15.75" x14ac:dyDescent="0.25">
      <c r="A210" s="47">
        <v>206</v>
      </c>
      <c r="B210" s="47" t="s">
        <v>22</v>
      </c>
      <c r="C210" s="48" t="s">
        <v>536</v>
      </c>
      <c r="D210" s="45" t="s">
        <v>537</v>
      </c>
      <c r="E210" s="47" t="s">
        <v>10</v>
      </c>
      <c r="F210" s="59" t="s">
        <v>42</v>
      </c>
      <c r="G210" s="51">
        <v>4.8</v>
      </c>
      <c r="H210" s="52" t="s">
        <v>15</v>
      </c>
      <c r="I210" s="52" t="s">
        <v>31</v>
      </c>
      <c r="J210" s="72"/>
      <c r="K210" s="47" t="s">
        <v>64</v>
      </c>
      <c r="L210" s="96" t="s">
        <v>722</v>
      </c>
      <c r="M210" s="85" t="s">
        <v>739</v>
      </c>
      <c r="N210" s="47" t="s">
        <v>48</v>
      </c>
      <c r="O210" s="113">
        <v>285</v>
      </c>
      <c r="U210" s="70" t="str">
        <f t="shared" si="28"/>
        <v>Cao Quốc Thái12A5</v>
      </c>
      <c r="V210" s="70">
        <f t="shared" si="33"/>
        <v>1</v>
      </c>
      <c r="W210" s="81" t="str">
        <f t="shared" si="29"/>
        <v>Thái</v>
      </c>
      <c r="X210" s="81" t="str">
        <f t="shared" si="32"/>
        <v>Thái12A5</v>
      </c>
      <c r="Y210" s="81">
        <f t="shared" si="34"/>
        <v>1</v>
      </c>
      <c r="Z210" s="70" t="str">
        <f t="shared" si="30"/>
        <v>Cao Quốc</v>
      </c>
      <c r="AA210" s="81" t="str">
        <f t="shared" si="27"/>
        <v>Quốc</v>
      </c>
      <c r="AB210" s="70" t="str">
        <f t="shared" si="31"/>
        <v>Quốc Thái12A5</v>
      </c>
      <c r="AC210" s="70">
        <f t="shared" si="35"/>
        <v>1</v>
      </c>
    </row>
    <row r="211" spans="1:29" ht="15.75" x14ac:dyDescent="0.25">
      <c r="A211" s="47">
        <v>207</v>
      </c>
      <c r="B211" s="47" t="s">
        <v>23</v>
      </c>
      <c r="C211" s="48" t="s">
        <v>591</v>
      </c>
      <c r="D211" s="45" t="s">
        <v>592</v>
      </c>
      <c r="E211" s="47" t="s">
        <v>10</v>
      </c>
      <c r="F211" s="59" t="s">
        <v>42</v>
      </c>
      <c r="G211" s="51">
        <v>6.4</v>
      </c>
      <c r="H211" s="52" t="s">
        <v>31</v>
      </c>
      <c r="I211" s="52" t="s">
        <v>8</v>
      </c>
      <c r="J211" s="47"/>
      <c r="K211" s="47" t="s">
        <v>64</v>
      </c>
      <c r="L211" s="65"/>
      <c r="M211" s="65"/>
      <c r="N211" s="47" t="s">
        <v>76</v>
      </c>
      <c r="O211" s="113">
        <v>286</v>
      </c>
      <c r="U211" s="70" t="str">
        <f t="shared" si="28"/>
        <v>Nguyễn Hiếu Thanh12A5</v>
      </c>
      <c r="V211" s="70">
        <f t="shared" si="33"/>
        <v>1</v>
      </c>
      <c r="W211" s="81" t="str">
        <f t="shared" si="29"/>
        <v>Thanh</v>
      </c>
      <c r="X211" s="81" t="str">
        <f t="shared" si="32"/>
        <v>Thanh12A5</v>
      </c>
      <c r="Y211" s="81">
        <f t="shared" si="34"/>
        <v>1</v>
      </c>
      <c r="Z211" s="70" t="str">
        <f t="shared" si="30"/>
        <v>Nguyễn Hiếu</v>
      </c>
      <c r="AA211" s="81" t="str">
        <f t="shared" si="27"/>
        <v>Hiếu</v>
      </c>
      <c r="AB211" s="70" t="str">
        <f t="shared" si="31"/>
        <v>Hiếu Thanh12A5</v>
      </c>
      <c r="AC211" s="70">
        <f t="shared" si="35"/>
        <v>1</v>
      </c>
    </row>
    <row r="212" spans="1:29" ht="15.75" x14ac:dyDescent="0.25">
      <c r="A212" s="47">
        <v>208</v>
      </c>
      <c r="B212" s="47" t="s">
        <v>22</v>
      </c>
      <c r="C212" s="48" t="s">
        <v>538</v>
      </c>
      <c r="D212" s="45" t="s">
        <v>539</v>
      </c>
      <c r="E212" s="47" t="s">
        <v>7</v>
      </c>
      <c r="F212" s="59" t="s">
        <v>42</v>
      </c>
      <c r="G212" s="51">
        <v>5.7</v>
      </c>
      <c r="H212" s="52" t="s">
        <v>31</v>
      </c>
      <c r="I212" s="52" t="s">
        <v>9</v>
      </c>
      <c r="J212" s="47"/>
      <c r="K212" s="47" t="s">
        <v>64</v>
      </c>
      <c r="L212" s="85"/>
      <c r="M212" s="65"/>
      <c r="N212" s="47" t="s">
        <v>76</v>
      </c>
      <c r="O212" s="113">
        <v>294</v>
      </c>
      <c r="U212" s="70" t="str">
        <f t="shared" si="28"/>
        <v>Mai Ngọc Thắm12A5</v>
      </c>
      <c r="V212" s="70">
        <f t="shared" si="33"/>
        <v>1</v>
      </c>
      <c r="W212" s="81" t="str">
        <f t="shared" si="29"/>
        <v>Thắm</v>
      </c>
      <c r="X212" s="81" t="str">
        <f t="shared" si="32"/>
        <v>Thắm12A5</v>
      </c>
      <c r="Y212" s="81">
        <f t="shared" si="34"/>
        <v>1</v>
      </c>
      <c r="Z212" s="70" t="str">
        <f t="shared" si="30"/>
        <v>Mai Ngọc</v>
      </c>
      <c r="AA212" s="81" t="str">
        <f t="shared" si="27"/>
        <v>Ngọc</v>
      </c>
      <c r="AB212" s="70" t="str">
        <f t="shared" si="31"/>
        <v>Ngọc Thắm12A5</v>
      </c>
      <c r="AC212" s="70">
        <f t="shared" si="35"/>
        <v>1</v>
      </c>
    </row>
    <row r="213" spans="1:29" ht="45" x14ac:dyDescent="0.25">
      <c r="A213" s="47">
        <v>209</v>
      </c>
      <c r="B213" s="47" t="s">
        <v>26</v>
      </c>
      <c r="C213" s="48" t="s">
        <v>215</v>
      </c>
      <c r="D213" s="45" t="s">
        <v>53</v>
      </c>
      <c r="E213" s="47" t="s">
        <v>10</v>
      </c>
      <c r="F213" s="59" t="s">
        <v>42</v>
      </c>
      <c r="G213" s="51">
        <v>5</v>
      </c>
      <c r="H213" s="52" t="s">
        <v>15</v>
      </c>
      <c r="I213" s="52" t="s">
        <v>8</v>
      </c>
      <c r="J213" s="72"/>
      <c r="K213" s="47" t="s">
        <v>64</v>
      </c>
      <c r="L213" s="96" t="s">
        <v>751</v>
      </c>
      <c r="M213" s="65"/>
      <c r="N213" s="47" t="s">
        <v>48</v>
      </c>
      <c r="O213" s="113">
        <v>302</v>
      </c>
      <c r="U213" s="70" t="str">
        <f t="shared" si="28"/>
        <v>Võ Long Thịnh12A5</v>
      </c>
      <c r="V213" s="70">
        <f t="shared" si="33"/>
        <v>1</v>
      </c>
      <c r="W213" s="81" t="str">
        <f t="shared" si="29"/>
        <v>Thịnh</v>
      </c>
      <c r="X213" s="81" t="str">
        <f t="shared" si="32"/>
        <v>Thịnh12A5</v>
      </c>
      <c r="Y213" s="81">
        <f t="shared" si="34"/>
        <v>1</v>
      </c>
      <c r="Z213" s="70" t="str">
        <f t="shared" si="30"/>
        <v>Võ Long</v>
      </c>
      <c r="AA213" s="81" t="str">
        <f t="shared" si="27"/>
        <v>Long</v>
      </c>
      <c r="AB213" s="70" t="str">
        <f t="shared" si="31"/>
        <v>Long Thịnh12A5</v>
      </c>
      <c r="AC213" s="70">
        <f t="shared" si="35"/>
        <v>1</v>
      </c>
    </row>
    <row r="214" spans="1:29" ht="15.75" x14ac:dyDescent="0.25">
      <c r="A214" s="47">
        <v>210</v>
      </c>
      <c r="B214" s="47" t="s">
        <v>22</v>
      </c>
      <c r="C214" s="48" t="s">
        <v>542</v>
      </c>
      <c r="D214" s="45" t="s">
        <v>543</v>
      </c>
      <c r="E214" s="47" t="s">
        <v>10</v>
      </c>
      <c r="F214" s="59" t="s">
        <v>42</v>
      </c>
      <c r="G214" s="51">
        <v>6.7</v>
      </c>
      <c r="H214" s="52" t="s">
        <v>31</v>
      </c>
      <c r="I214" s="52" t="s">
        <v>8</v>
      </c>
      <c r="J214" s="72"/>
      <c r="K214" s="47" t="s">
        <v>64</v>
      </c>
      <c r="L214" s="85" t="s">
        <v>722</v>
      </c>
      <c r="M214" s="65"/>
      <c r="N214" s="47" t="s">
        <v>76</v>
      </c>
      <c r="O214" s="113">
        <v>309</v>
      </c>
      <c r="U214" s="70" t="str">
        <f t="shared" si="28"/>
        <v>Nguyễn Văn Thuỷ12A5</v>
      </c>
      <c r="V214" s="70">
        <f t="shared" si="33"/>
        <v>1</v>
      </c>
      <c r="W214" s="81" t="str">
        <f t="shared" si="29"/>
        <v>Thuỷ</v>
      </c>
      <c r="X214" s="81" t="str">
        <f t="shared" si="32"/>
        <v>Thuỷ12A5</v>
      </c>
      <c r="Y214" s="81">
        <f t="shared" si="34"/>
        <v>1</v>
      </c>
      <c r="Z214" s="70" t="str">
        <f t="shared" si="30"/>
        <v>Nguyễn Văn</v>
      </c>
      <c r="AA214" s="81" t="str">
        <f t="shared" si="27"/>
        <v>Văn</v>
      </c>
      <c r="AB214" s="70" t="str">
        <f t="shared" si="31"/>
        <v>Văn Thuỷ12A5</v>
      </c>
      <c r="AC214" s="70">
        <f t="shared" si="35"/>
        <v>1</v>
      </c>
    </row>
    <row r="215" spans="1:29" ht="15.75" x14ac:dyDescent="0.25">
      <c r="A215" s="47">
        <v>211</v>
      </c>
      <c r="B215" s="47" t="s">
        <v>22</v>
      </c>
      <c r="C215" s="48" t="s">
        <v>544</v>
      </c>
      <c r="D215" s="45" t="s">
        <v>545</v>
      </c>
      <c r="E215" s="47" t="s">
        <v>7</v>
      </c>
      <c r="F215" s="59" t="s">
        <v>42</v>
      </c>
      <c r="G215" s="51">
        <v>6.3</v>
      </c>
      <c r="H215" s="52" t="s">
        <v>31</v>
      </c>
      <c r="I215" s="52" t="s">
        <v>9</v>
      </c>
      <c r="J215" s="47"/>
      <c r="K215" s="47" t="s">
        <v>64</v>
      </c>
      <c r="L215" s="85"/>
      <c r="M215" s="65"/>
      <c r="N215" s="47" t="s">
        <v>76</v>
      </c>
      <c r="O215" s="113">
        <v>314</v>
      </c>
      <c r="U215" s="70" t="str">
        <f t="shared" si="28"/>
        <v>Nguyễn Lê Anh Thư12A5</v>
      </c>
      <c r="V215" s="70">
        <f t="shared" si="33"/>
        <v>1</v>
      </c>
      <c r="W215" s="81" t="str">
        <f t="shared" si="29"/>
        <v>Thư</v>
      </c>
      <c r="X215" s="81" t="str">
        <f t="shared" si="32"/>
        <v>Thư12A5</v>
      </c>
      <c r="Y215" s="81">
        <f t="shared" si="34"/>
        <v>1</v>
      </c>
      <c r="Z215" s="70" t="str">
        <f t="shared" si="30"/>
        <v>Nguyễn Lê Anh</v>
      </c>
      <c r="AA215" s="81" t="str">
        <f t="shared" si="27"/>
        <v>Anh</v>
      </c>
      <c r="AB215" s="70" t="str">
        <f t="shared" si="31"/>
        <v>Anh Thư12A5</v>
      </c>
      <c r="AC215" s="70">
        <f t="shared" si="35"/>
        <v>1</v>
      </c>
    </row>
    <row r="216" spans="1:29" ht="15.75" x14ac:dyDescent="0.25">
      <c r="A216" s="47">
        <v>212</v>
      </c>
      <c r="B216" s="47" t="s">
        <v>21</v>
      </c>
      <c r="C216" s="48" t="s">
        <v>478</v>
      </c>
      <c r="D216" s="45" t="s">
        <v>479</v>
      </c>
      <c r="E216" s="47" t="s">
        <v>10</v>
      </c>
      <c r="F216" s="59" t="s">
        <v>42</v>
      </c>
      <c r="G216" s="51">
        <v>5.2</v>
      </c>
      <c r="H216" s="52" t="s">
        <v>31</v>
      </c>
      <c r="I216" s="52" t="s">
        <v>9</v>
      </c>
      <c r="J216" s="72"/>
      <c r="K216" s="47" t="s">
        <v>64</v>
      </c>
      <c r="L216" s="96"/>
      <c r="M216" s="65"/>
      <c r="N216" s="47" t="s">
        <v>76</v>
      </c>
      <c r="O216" s="113">
        <v>328</v>
      </c>
      <c r="U216" s="70" t="str">
        <f t="shared" si="28"/>
        <v>Lê Trung Tín12A5</v>
      </c>
      <c r="V216" s="70">
        <f t="shared" si="33"/>
        <v>1</v>
      </c>
      <c r="W216" s="81" t="str">
        <f t="shared" si="29"/>
        <v>Tín</v>
      </c>
      <c r="X216" s="81" t="str">
        <f t="shared" si="32"/>
        <v>Tín12A5</v>
      </c>
      <c r="Y216" s="81">
        <f t="shared" si="34"/>
        <v>1</v>
      </c>
      <c r="Z216" s="70" t="str">
        <f t="shared" si="30"/>
        <v>Lê Trung</v>
      </c>
      <c r="AA216" s="81" t="str">
        <f t="shared" si="27"/>
        <v>Trung</v>
      </c>
      <c r="AB216" s="70" t="str">
        <f t="shared" si="31"/>
        <v>Trung Tín12A5</v>
      </c>
      <c r="AC216" s="70">
        <f t="shared" si="35"/>
        <v>1</v>
      </c>
    </row>
    <row r="217" spans="1:29" ht="15.75" x14ac:dyDescent="0.25">
      <c r="A217" s="47">
        <v>213</v>
      </c>
      <c r="B217" s="47" t="s">
        <v>23</v>
      </c>
      <c r="C217" s="48" t="s">
        <v>601</v>
      </c>
      <c r="D217" s="45" t="s">
        <v>602</v>
      </c>
      <c r="E217" s="47" t="s">
        <v>7</v>
      </c>
      <c r="F217" s="59" t="s">
        <v>42</v>
      </c>
      <c r="G217" s="51">
        <v>7.1</v>
      </c>
      <c r="H217" s="52" t="s">
        <v>8</v>
      </c>
      <c r="I217" s="52" t="s">
        <v>9</v>
      </c>
      <c r="J217" s="47" t="s">
        <v>32</v>
      </c>
      <c r="K217" s="47" t="s">
        <v>64</v>
      </c>
      <c r="L217" s="96"/>
      <c r="M217" s="65"/>
      <c r="N217" s="47" t="s">
        <v>76</v>
      </c>
      <c r="O217" s="113">
        <v>339</v>
      </c>
      <c r="U217" s="70" t="str">
        <f t="shared" si="28"/>
        <v>Nguyễn Hoàng Ngọc Trâm12A5</v>
      </c>
      <c r="V217" s="70">
        <f t="shared" si="33"/>
        <v>1</v>
      </c>
      <c r="W217" s="81" t="str">
        <f t="shared" si="29"/>
        <v>Trâm</v>
      </c>
      <c r="X217" s="81" t="str">
        <f t="shared" si="32"/>
        <v>Trâm12A5</v>
      </c>
      <c r="Y217" s="81">
        <f t="shared" si="34"/>
        <v>1</v>
      </c>
      <c r="Z217" s="70" t="str">
        <f t="shared" si="30"/>
        <v>Nguyễn Hoàng Ngọc</v>
      </c>
      <c r="AA217" s="81" t="str">
        <f t="shared" si="27"/>
        <v>Ngọc</v>
      </c>
      <c r="AB217" s="70" t="str">
        <f t="shared" si="31"/>
        <v>Ngọc Trâm12A5</v>
      </c>
      <c r="AC217" s="70">
        <f t="shared" si="35"/>
        <v>1</v>
      </c>
    </row>
    <row r="218" spans="1:29" ht="25.5" x14ac:dyDescent="0.25">
      <c r="A218" s="47">
        <v>214</v>
      </c>
      <c r="B218" s="47" t="s">
        <v>26</v>
      </c>
      <c r="C218" s="48" t="s">
        <v>225</v>
      </c>
      <c r="D218" s="45" t="s">
        <v>104</v>
      </c>
      <c r="E218" s="47" t="s">
        <v>7</v>
      </c>
      <c r="F218" s="59" t="s">
        <v>42</v>
      </c>
      <c r="G218" s="51">
        <v>6.6</v>
      </c>
      <c r="H218" s="52" t="s">
        <v>31</v>
      </c>
      <c r="I218" s="52" t="s">
        <v>31</v>
      </c>
      <c r="J218" s="47"/>
      <c r="K218" s="47" t="s">
        <v>64</v>
      </c>
      <c r="L218" s="85" t="s">
        <v>754</v>
      </c>
      <c r="M218" s="65"/>
      <c r="N218" s="47" t="s">
        <v>76</v>
      </c>
      <c r="O218" s="113">
        <v>342</v>
      </c>
      <c r="U218" s="70" t="str">
        <f t="shared" si="28"/>
        <v>Đỗ Nguyễn Quỳnh Bảo Trân12A5</v>
      </c>
      <c r="V218" s="70">
        <f t="shared" si="33"/>
        <v>1</v>
      </c>
      <c r="W218" s="81" t="str">
        <f t="shared" si="29"/>
        <v>Trân</v>
      </c>
      <c r="X218" s="81" t="str">
        <f t="shared" si="32"/>
        <v>Trân12A5</v>
      </c>
      <c r="Y218" s="81">
        <f t="shared" si="34"/>
        <v>2</v>
      </c>
      <c r="Z218" s="70" t="str">
        <f t="shared" si="30"/>
        <v>Đỗ Nguyễn Quỳnh Bảo</v>
      </c>
      <c r="AA218" s="81" t="str">
        <f t="shared" si="27"/>
        <v>Bảo</v>
      </c>
      <c r="AB218" s="70" t="str">
        <f t="shared" si="31"/>
        <v>Bảo Trân12A5</v>
      </c>
      <c r="AC218" s="70">
        <f t="shared" si="35"/>
        <v>2</v>
      </c>
    </row>
    <row r="219" spans="1:29" ht="15.75" x14ac:dyDescent="0.25">
      <c r="A219" s="47">
        <v>215</v>
      </c>
      <c r="B219" s="47" t="s">
        <v>24</v>
      </c>
      <c r="C219" s="48" t="s">
        <v>664</v>
      </c>
      <c r="D219" s="45" t="s">
        <v>665</v>
      </c>
      <c r="E219" s="47" t="s">
        <v>7</v>
      </c>
      <c r="F219" s="59" t="s">
        <v>42</v>
      </c>
      <c r="G219" s="51">
        <v>6.1</v>
      </c>
      <c r="H219" s="52" t="s">
        <v>31</v>
      </c>
      <c r="I219" s="52" t="s">
        <v>31</v>
      </c>
      <c r="J219" s="47"/>
      <c r="K219" s="47" t="s">
        <v>64</v>
      </c>
      <c r="L219" s="97"/>
      <c r="M219" s="65"/>
      <c r="N219" s="47" t="s">
        <v>76</v>
      </c>
      <c r="O219" s="113">
        <v>343</v>
      </c>
      <c r="U219" s="70" t="str">
        <f t="shared" si="28"/>
        <v>Nguyễn Ngọc Bảo Trân12A5</v>
      </c>
      <c r="V219" s="70">
        <f t="shared" si="33"/>
        <v>1</v>
      </c>
      <c r="W219" s="81" t="str">
        <f t="shared" si="29"/>
        <v>Trân</v>
      </c>
      <c r="X219" s="81" t="str">
        <f t="shared" si="32"/>
        <v>Trân12A5</v>
      </c>
      <c r="Y219" s="81">
        <f t="shared" si="34"/>
        <v>2</v>
      </c>
      <c r="Z219" s="70" t="str">
        <f t="shared" si="30"/>
        <v>Nguyễn Ngọc Bảo</v>
      </c>
      <c r="AA219" s="81" t="str">
        <f t="shared" si="27"/>
        <v>Bảo</v>
      </c>
      <c r="AB219" s="70" t="str">
        <f t="shared" si="31"/>
        <v>Bảo Trân12A5</v>
      </c>
      <c r="AC219" s="70">
        <f t="shared" si="35"/>
        <v>2</v>
      </c>
    </row>
    <row r="220" spans="1:29" ht="15.75" x14ac:dyDescent="0.25">
      <c r="A220" s="47">
        <v>216</v>
      </c>
      <c r="B220" s="47" t="s">
        <v>22</v>
      </c>
      <c r="C220" s="48" t="s">
        <v>550</v>
      </c>
      <c r="D220" s="45" t="s">
        <v>551</v>
      </c>
      <c r="E220" s="47" t="s">
        <v>7</v>
      </c>
      <c r="F220" s="59" t="s">
        <v>42</v>
      </c>
      <c r="G220" s="51">
        <v>7.2</v>
      </c>
      <c r="H220" s="52" t="s">
        <v>8</v>
      </c>
      <c r="I220" s="52" t="s">
        <v>8</v>
      </c>
      <c r="J220" s="47" t="s">
        <v>32</v>
      </c>
      <c r="K220" s="47" t="s">
        <v>64</v>
      </c>
      <c r="L220" s="85"/>
      <c r="M220" s="65"/>
      <c r="N220" s="47" t="s">
        <v>76</v>
      </c>
      <c r="O220" s="113">
        <v>346</v>
      </c>
      <c r="U220" s="70" t="str">
        <f t="shared" si="28"/>
        <v>Hoàng Thị Hải Triều12A5</v>
      </c>
      <c r="V220" s="70">
        <f t="shared" si="33"/>
        <v>1</v>
      </c>
      <c r="W220" s="81" t="str">
        <f t="shared" si="29"/>
        <v>Triều</v>
      </c>
      <c r="X220" s="81" t="str">
        <f t="shared" si="32"/>
        <v>Triều12A5</v>
      </c>
      <c r="Y220" s="81">
        <f t="shared" si="34"/>
        <v>1</v>
      </c>
      <c r="Z220" s="70" t="str">
        <f t="shared" si="30"/>
        <v>Hoàng Thị Hải</v>
      </c>
      <c r="AA220" s="81" t="str">
        <f t="shared" si="27"/>
        <v>Hải</v>
      </c>
      <c r="AB220" s="70" t="str">
        <f t="shared" si="31"/>
        <v>Hải Triều12A5</v>
      </c>
      <c r="AC220" s="70">
        <f t="shared" si="35"/>
        <v>1</v>
      </c>
    </row>
    <row r="221" spans="1:29" ht="15.75" x14ac:dyDescent="0.25">
      <c r="A221" s="47">
        <v>217</v>
      </c>
      <c r="B221" s="47" t="s">
        <v>17</v>
      </c>
      <c r="C221" s="48" t="s">
        <v>146</v>
      </c>
      <c r="D221" s="45" t="s">
        <v>147</v>
      </c>
      <c r="E221" s="47" t="s">
        <v>7</v>
      </c>
      <c r="F221" s="59" t="s">
        <v>42</v>
      </c>
      <c r="G221" s="51">
        <v>6.7</v>
      </c>
      <c r="H221" s="52" t="s">
        <v>31</v>
      </c>
      <c r="I221" s="52" t="s">
        <v>9</v>
      </c>
      <c r="J221" s="47"/>
      <c r="K221" s="47" t="s">
        <v>64</v>
      </c>
      <c r="L221" s="96"/>
      <c r="M221" s="65"/>
      <c r="N221" s="47" t="s">
        <v>76</v>
      </c>
      <c r="O221" s="113">
        <v>348</v>
      </c>
      <c r="U221" s="70" t="str">
        <f t="shared" si="28"/>
        <v>Nguyễn Thị Mộng Trinh12A5</v>
      </c>
      <c r="V221" s="70">
        <f t="shared" si="33"/>
        <v>1</v>
      </c>
      <c r="W221" s="81" t="str">
        <f t="shared" si="29"/>
        <v>Trinh</v>
      </c>
      <c r="X221" s="81" t="str">
        <f t="shared" si="32"/>
        <v>Trinh12A5</v>
      </c>
      <c r="Y221" s="81">
        <f t="shared" si="34"/>
        <v>2</v>
      </c>
      <c r="Z221" s="70" t="str">
        <f t="shared" si="30"/>
        <v>Nguyễn Thị Mộng</v>
      </c>
      <c r="AA221" s="81" t="str">
        <f t="shared" si="27"/>
        <v>Mộng</v>
      </c>
      <c r="AB221" s="70" t="str">
        <f t="shared" si="31"/>
        <v>Mộng Trinh12A5</v>
      </c>
      <c r="AC221" s="70">
        <f t="shared" si="35"/>
        <v>1</v>
      </c>
    </row>
    <row r="222" spans="1:29" ht="15.75" x14ac:dyDescent="0.25">
      <c r="A222" s="47">
        <v>218</v>
      </c>
      <c r="B222" s="47" t="s">
        <v>25</v>
      </c>
      <c r="C222" s="48" t="s">
        <v>711</v>
      </c>
      <c r="D222" s="45" t="s">
        <v>353</v>
      </c>
      <c r="E222" s="47" t="s">
        <v>7</v>
      </c>
      <c r="F222" s="59" t="s">
        <v>42</v>
      </c>
      <c r="G222" s="51">
        <v>6.7</v>
      </c>
      <c r="H222" s="52" t="s">
        <v>8</v>
      </c>
      <c r="I222" s="52" t="s">
        <v>8</v>
      </c>
      <c r="J222" s="47" t="s">
        <v>32</v>
      </c>
      <c r="K222" s="47" t="s">
        <v>64</v>
      </c>
      <c r="L222" s="85"/>
      <c r="M222" s="65"/>
      <c r="N222" s="47" t="s">
        <v>76</v>
      </c>
      <c r="O222" s="113">
        <v>349</v>
      </c>
      <c r="U222" s="70" t="str">
        <f t="shared" si="28"/>
        <v>Trần Thị Phương Trinh12A5</v>
      </c>
      <c r="V222" s="70">
        <f t="shared" si="33"/>
        <v>1</v>
      </c>
      <c r="W222" s="81" t="str">
        <f t="shared" si="29"/>
        <v>Trinh</v>
      </c>
      <c r="X222" s="81" t="str">
        <f t="shared" si="32"/>
        <v>Trinh12A5</v>
      </c>
      <c r="Y222" s="81">
        <f t="shared" si="34"/>
        <v>2</v>
      </c>
      <c r="Z222" s="70" t="str">
        <f t="shared" si="30"/>
        <v>Trần Thị Phương</v>
      </c>
      <c r="AA222" s="81" t="str">
        <f t="shared" si="27"/>
        <v>Phương</v>
      </c>
      <c r="AB222" s="70" t="str">
        <f t="shared" si="31"/>
        <v>Phương Trinh12A5</v>
      </c>
      <c r="AC222" s="70">
        <f t="shared" si="35"/>
        <v>1</v>
      </c>
    </row>
    <row r="223" spans="1:29" ht="15.75" x14ac:dyDescent="0.25">
      <c r="A223" s="47">
        <v>219</v>
      </c>
      <c r="B223" s="47" t="s">
        <v>18</v>
      </c>
      <c r="C223" s="48" t="s">
        <v>298</v>
      </c>
      <c r="D223" s="45" t="s">
        <v>299</v>
      </c>
      <c r="E223" s="47" t="s">
        <v>10</v>
      </c>
      <c r="F223" s="59" t="s">
        <v>42</v>
      </c>
      <c r="G223" s="51">
        <v>5.8</v>
      </c>
      <c r="H223" s="52" t="s">
        <v>31</v>
      </c>
      <c r="I223" s="52" t="s">
        <v>9</v>
      </c>
      <c r="J223" s="72"/>
      <c r="K223" s="47" t="s">
        <v>64</v>
      </c>
      <c r="L223" s="96"/>
      <c r="M223" s="65"/>
      <c r="N223" s="47" t="s">
        <v>76</v>
      </c>
      <c r="O223" s="113">
        <v>366</v>
      </c>
      <c r="U223" s="70" t="str">
        <f t="shared" si="28"/>
        <v>Nguyễn Trung Trường12A5</v>
      </c>
      <c r="V223" s="70">
        <f t="shared" si="33"/>
        <v>1</v>
      </c>
      <c r="W223" s="81" t="str">
        <f t="shared" si="29"/>
        <v>Trường</v>
      </c>
      <c r="X223" s="81" t="str">
        <f t="shared" si="32"/>
        <v>Trường12A5</v>
      </c>
      <c r="Y223" s="81">
        <f t="shared" si="34"/>
        <v>1</v>
      </c>
      <c r="Z223" s="70" t="str">
        <f t="shared" si="30"/>
        <v>Nguyễn Trung</v>
      </c>
      <c r="AA223" s="81" t="str">
        <f t="shared" si="27"/>
        <v>Trung</v>
      </c>
      <c r="AB223" s="70" t="str">
        <f t="shared" si="31"/>
        <v>Trung Trường12A5</v>
      </c>
      <c r="AC223" s="70">
        <f t="shared" si="35"/>
        <v>1</v>
      </c>
    </row>
    <row r="224" spans="1:29" ht="15.75" x14ac:dyDescent="0.25">
      <c r="A224" s="47">
        <v>220</v>
      </c>
      <c r="B224" s="47" t="s">
        <v>22</v>
      </c>
      <c r="C224" s="48" t="s">
        <v>494</v>
      </c>
      <c r="D224" s="45" t="s">
        <v>153</v>
      </c>
      <c r="E224" s="47" t="s">
        <v>10</v>
      </c>
      <c r="F224" s="59" t="s">
        <v>41</v>
      </c>
      <c r="G224" s="51">
        <v>6</v>
      </c>
      <c r="H224" s="52" t="s">
        <v>31</v>
      </c>
      <c r="I224" s="52" t="s">
        <v>8</v>
      </c>
      <c r="J224" s="47"/>
      <c r="K224" s="47" t="s">
        <v>64</v>
      </c>
      <c r="L224" s="85" t="s">
        <v>722</v>
      </c>
      <c r="M224" s="65"/>
      <c r="N224" s="47" t="s">
        <v>76</v>
      </c>
      <c r="O224" s="113">
        <v>14</v>
      </c>
      <c r="U224" s="70" t="str">
        <f t="shared" si="28"/>
        <v>Nguyễn Việt Anh12A6</v>
      </c>
      <c r="V224" s="70">
        <f t="shared" si="33"/>
        <v>1</v>
      </c>
      <c r="W224" s="81" t="str">
        <f t="shared" si="29"/>
        <v>Anh</v>
      </c>
      <c r="X224" s="81" t="str">
        <f t="shared" si="32"/>
        <v>Anh12A6</v>
      </c>
      <c r="Y224" s="81">
        <f t="shared" si="34"/>
        <v>1</v>
      </c>
      <c r="Z224" s="70" t="str">
        <f t="shared" si="30"/>
        <v>Nguyễn Việt</v>
      </c>
      <c r="AA224" s="81" t="str">
        <f t="shared" si="27"/>
        <v>Việt</v>
      </c>
      <c r="AB224" s="70" t="str">
        <f t="shared" si="31"/>
        <v>Việt Anh12A6</v>
      </c>
      <c r="AC224" s="70">
        <f t="shared" si="35"/>
        <v>1</v>
      </c>
    </row>
    <row r="225" spans="1:29" ht="15.75" x14ac:dyDescent="0.25">
      <c r="A225" s="47">
        <v>221</v>
      </c>
      <c r="B225" s="47" t="s">
        <v>20</v>
      </c>
      <c r="C225" s="48" t="s">
        <v>379</v>
      </c>
      <c r="D225" s="45" t="s">
        <v>143</v>
      </c>
      <c r="E225" s="47" t="s">
        <v>10</v>
      </c>
      <c r="F225" s="59" t="s">
        <v>41</v>
      </c>
      <c r="G225" s="51">
        <v>5.2</v>
      </c>
      <c r="H225" s="52" t="s">
        <v>15</v>
      </c>
      <c r="I225" s="52" t="s">
        <v>8</v>
      </c>
      <c r="J225" s="47"/>
      <c r="K225" s="47" t="s">
        <v>64</v>
      </c>
      <c r="L225" s="85"/>
      <c r="M225" s="65"/>
      <c r="N225" s="47" t="s">
        <v>48</v>
      </c>
      <c r="O225" s="113">
        <v>23</v>
      </c>
      <c r="U225" s="70" t="str">
        <f t="shared" si="28"/>
        <v>Lư Quốc Bảo12A6</v>
      </c>
      <c r="V225" s="70">
        <f t="shared" si="33"/>
        <v>1</v>
      </c>
      <c r="W225" s="81" t="str">
        <f t="shared" si="29"/>
        <v>Bảo</v>
      </c>
      <c r="X225" s="81" t="str">
        <f t="shared" si="32"/>
        <v>Bảo12A6</v>
      </c>
      <c r="Y225" s="81">
        <f t="shared" si="34"/>
        <v>2</v>
      </c>
      <c r="Z225" s="70" t="str">
        <f t="shared" si="30"/>
        <v>Lư Quốc</v>
      </c>
      <c r="AA225" s="81" t="str">
        <f t="shared" si="27"/>
        <v>Quốc</v>
      </c>
      <c r="AB225" s="70" t="str">
        <f t="shared" si="31"/>
        <v>Quốc Bảo12A6</v>
      </c>
      <c r="AC225" s="70">
        <f t="shared" si="35"/>
        <v>1</v>
      </c>
    </row>
    <row r="226" spans="1:29" ht="15.75" x14ac:dyDescent="0.25">
      <c r="A226" s="47">
        <v>222</v>
      </c>
      <c r="B226" s="47" t="s">
        <v>23</v>
      </c>
      <c r="C226" s="48" t="s">
        <v>560</v>
      </c>
      <c r="D226" s="45" t="s">
        <v>307</v>
      </c>
      <c r="E226" s="47" t="s">
        <v>10</v>
      </c>
      <c r="F226" s="59" t="s">
        <v>41</v>
      </c>
      <c r="G226" s="51">
        <v>6.3</v>
      </c>
      <c r="H226" s="52" t="s">
        <v>31</v>
      </c>
      <c r="I226" s="52" t="s">
        <v>9</v>
      </c>
      <c r="J226" s="47"/>
      <c r="K226" s="47" t="s">
        <v>64</v>
      </c>
      <c r="L226" s="96"/>
      <c r="M226" s="65"/>
      <c r="N226" s="47" t="s">
        <v>76</v>
      </c>
      <c r="O226" s="113">
        <v>24</v>
      </c>
      <c r="U226" s="70" t="str">
        <f t="shared" si="28"/>
        <v>Nguyễn Gia Bảo12A6</v>
      </c>
      <c r="V226" s="70">
        <f t="shared" si="33"/>
        <v>1</v>
      </c>
      <c r="W226" s="81" t="str">
        <f t="shared" si="29"/>
        <v>Bảo</v>
      </c>
      <c r="X226" s="81" t="str">
        <f t="shared" si="32"/>
        <v>Bảo12A6</v>
      </c>
      <c r="Y226" s="81">
        <f t="shared" si="34"/>
        <v>2</v>
      </c>
      <c r="Z226" s="70" t="str">
        <f t="shared" si="30"/>
        <v>Nguyễn Gia</v>
      </c>
      <c r="AA226" s="81" t="str">
        <f t="shared" si="27"/>
        <v>Gia</v>
      </c>
      <c r="AB226" s="70" t="str">
        <f t="shared" si="31"/>
        <v>Gia Bảo12A6</v>
      </c>
      <c r="AC226" s="70">
        <f t="shared" si="35"/>
        <v>1</v>
      </c>
    </row>
    <row r="227" spans="1:29" ht="15.75" x14ac:dyDescent="0.25">
      <c r="A227" s="47">
        <v>223</v>
      </c>
      <c r="B227" s="47" t="s">
        <v>24</v>
      </c>
      <c r="C227" s="48" t="s">
        <v>614</v>
      </c>
      <c r="D227" s="45" t="s">
        <v>615</v>
      </c>
      <c r="E227" s="47" t="s">
        <v>7</v>
      </c>
      <c r="F227" s="59" t="s">
        <v>41</v>
      </c>
      <c r="G227" s="51">
        <v>6.6</v>
      </c>
      <c r="H227" s="52" t="s">
        <v>31</v>
      </c>
      <c r="I227" s="52" t="s">
        <v>31</v>
      </c>
      <c r="J227" s="47"/>
      <c r="K227" s="47" t="s">
        <v>64</v>
      </c>
      <c r="L227" s="96"/>
      <c r="M227" s="65"/>
      <c r="N227" s="47" t="s">
        <v>76</v>
      </c>
      <c r="O227" s="113">
        <v>47</v>
      </c>
      <c r="U227" s="70" t="str">
        <f t="shared" si="28"/>
        <v>Nguyễn Phương Du12A6</v>
      </c>
      <c r="V227" s="70">
        <f t="shared" si="33"/>
        <v>1</v>
      </c>
      <c r="W227" s="81" t="str">
        <f t="shared" si="29"/>
        <v>Du</v>
      </c>
      <c r="X227" s="81" t="str">
        <f t="shared" si="32"/>
        <v>Du12A6</v>
      </c>
      <c r="Y227" s="81">
        <f t="shared" si="34"/>
        <v>1</v>
      </c>
      <c r="Z227" s="70" t="str">
        <f t="shared" si="30"/>
        <v>Nguyễn Phương</v>
      </c>
      <c r="AA227" s="81" t="str">
        <f t="shared" si="27"/>
        <v>Phương</v>
      </c>
      <c r="AB227" s="70" t="str">
        <f t="shared" si="31"/>
        <v>Phương Du12A6</v>
      </c>
      <c r="AC227" s="70">
        <f t="shared" si="35"/>
        <v>1</v>
      </c>
    </row>
    <row r="228" spans="1:29" ht="15.75" x14ac:dyDescent="0.25">
      <c r="A228" s="47">
        <v>224</v>
      </c>
      <c r="B228" s="47" t="s">
        <v>19</v>
      </c>
      <c r="C228" s="48" t="s">
        <v>311</v>
      </c>
      <c r="D228" s="45" t="s">
        <v>166</v>
      </c>
      <c r="E228" s="47" t="s">
        <v>7</v>
      </c>
      <c r="F228" s="59" t="s">
        <v>41</v>
      </c>
      <c r="G228" s="51">
        <v>5.7</v>
      </c>
      <c r="H228" s="52" t="s">
        <v>31</v>
      </c>
      <c r="I228" s="52" t="s">
        <v>9</v>
      </c>
      <c r="J228" s="47"/>
      <c r="K228" s="47" t="s">
        <v>64</v>
      </c>
      <c r="L228" s="85"/>
      <c r="M228" s="65"/>
      <c r="N228" s="47" t="s">
        <v>76</v>
      </c>
      <c r="O228" s="113">
        <v>58</v>
      </c>
      <c r="U228" s="70" t="str">
        <f t="shared" si="28"/>
        <v>Nguyễn Thị Thùy Dương12A6</v>
      </c>
      <c r="V228" s="70">
        <f t="shared" si="33"/>
        <v>1</v>
      </c>
      <c r="W228" s="81" t="str">
        <f t="shared" si="29"/>
        <v>Dương</v>
      </c>
      <c r="X228" s="81" t="str">
        <f t="shared" si="32"/>
        <v>Dương12A6</v>
      </c>
      <c r="Y228" s="81">
        <f t="shared" si="34"/>
        <v>1</v>
      </c>
      <c r="Z228" s="70" t="str">
        <f t="shared" si="30"/>
        <v>Nguyễn Thị Thùy</v>
      </c>
      <c r="AA228" s="81" t="str">
        <f t="shared" si="27"/>
        <v>Thùy</v>
      </c>
      <c r="AB228" s="70" t="str">
        <f t="shared" si="31"/>
        <v>Thùy Dương12A6</v>
      </c>
      <c r="AC228" s="70">
        <f t="shared" si="35"/>
        <v>1</v>
      </c>
    </row>
    <row r="229" spans="1:29" ht="15.75" x14ac:dyDescent="0.25">
      <c r="A229" s="47">
        <v>225</v>
      </c>
      <c r="B229" s="47" t="s">
        <v>22</v>
      </c>
      <c r="C229" s="48" t="s">
        <v>497</v>
      </c>
      <c r="D229" s="45" t="s">
        <v>498</v>
      </c>
      <c r="E229" s="47" t="s">
        <v>10</v>
      </c>
      <c r="F229" s="59" t="s">
        <v>41</v>
      </c>
      <c r="G229" s="51">
        <v>6.5</v>
      </c>
      <c r="H229" s="52" t="s">
        <v>31</v>
      </c>
      <c r="I229" s="52" t="s">
        <v>8</v>
      </c>
      <c r="J229" s="47"/>
      <c r="K229" s="47" t="s">
        <v>64</v>
      </c>
      <c r="L229" s="85" t="s">
        <v>722</v>
      </c>
      <c r="M229" s="65"/>
      <c r="N229" s="47" t="s">
        <v>76</v>
      </c>
      <c r="O229" s="113">
        <v>79</v>
      </c>
      <c r="U229" s="70" t="str">
        <f t="shared" si="28"/>
        <v>Nguyễn Thanh Hải12A6</v>
      </c>
      <c r="V229" s="70">
        <f t="shared" si="33"/>
        <v>1</v>
      </c>
      <c r="W229" s="81" t="str">
        <f t="shared" si="29"/>
        <v>Hải</v>
      </c>
      <c r="X229" s="81" t="str">
        <f t="shared" si="32"/>
        <v>Hải12A6</v>
      </c>
      <c r="Y229" s="81">
        <f t="shared" si="34"/>
        <v>1</v>
      </c>
      <c r="Z229" s="70" t="str">
        <f t="shared" si="30"/>
        <v>Nguyễn Thanh</v>
      </c>
      <c r="AA229" s="81" t="str">
        <f t="shared" si="27"/>
        <v>Thanh</v>
      </c>
      <c r="AB229" s="70" t="str">
        <f t="shared" si="31"/>
        <v>Thanh Hải12A6</v>
      </c>
      <c r="AC229" s="70">
        <f t="shared" si="35"/>
        <v>1</v>
      </c>
    </row>
    <row r="230" spans="1:29" ht="15.75" x14ac:dyDescent="0.25">
      <c r="A230" s="47">
        <v>226</v>
      </c>
      <c r="B230" s="47" t="s">
        <v>18</v>
      </c>
      <c r="C230" s="48" t="s">
        <v>237</v>
      </c>
      <c r="D230" s="45" t="s">
        <v>238</v>
      </c>
      <c r="E230" s="47" t="s">
        <v>7</v>
      </c>
      <c r="F230" s="59" t="s">
        <v>41</v>
      </c>
      <c r="G230" s="51">
        <v>5.8</v>
      </c>
      <c r="H230" s="52" t="s">
        <v>31</v>
      </c>
      <c r="I230" s="52" t="s">
        <v>8</v>
      </c>
      <c r="J230" s="47"/>
      <c r="K230" s="47" t="s">
        <v>64</v>
      </c>
      <c r="L230" s="85"/>
      <c r="M230" s="85"/>
      <c r="N230" s="47" t="s">
        <v>76</v>
      </c>
      <c r="O230" s="113">
        <v>88</v>
      </c>
      <c r="U230" s="70" t="str">
        <f t="shared" si="28"/>
        <v>Nguyễn Lý Gia Hân12A6</v>
      </c>
      <c r="V230" s="70">
        <f t="shared" si="33"/>
        <v>1</v>
      </c>
      <c r="W230" s="81" t="str">
        <f t="shared" si="29"/>
        <v>Hân</v>
      </c>
      <c r="X230" s="81" t="str">
        <f t="shared" si="32"/>
        <v>Hân12A6</v>
      </c>
      <c r="Y230" s="81">
        <f t="shared" si="34"/>
        <v>1</v>
      </c>
      <c r="Z230" s="70" t="str">
        <f t="shared" si="30"/>
        <v>Nguyễn Lý Gia</v>
      </c>
      <c r="AA230" s="81" t="str">
        <f t="shared" si="27"/>
        <v>Gia</v>
      </c>
      <c r="AB230" s="70" t="str">
        <f t="shared" si="31"/>
        <v>Gia Hân12A6</v>
      </c>
      <c r="AC230" s="70">
        <f t="shared" si="35"/>
        <v>1</v>
      </c>
    </row>
    <row r="231" spans="1:29" ht="15.75" x14ac:dyDescent="0.25">
      <c r="A231" s="47">
        <v>227</v>
      </c>
      <c r="B231" s="47" t="s">
        <v>26</v>
      </c>
      <c r="C231" s="48" t="s">
        <v>170</v>
      </c>
      <c r="D231" s="45" t="s">
        <v>171</v>
      </c>
      <c r="E231" s="47" t="s">
        <v>10</v>
      </c>
      <c r="F231" s="59" t="s">
        <v>41</v>
      </c>
      <c r="G231" s="51">
        <v>5.9</v>
      </c>
      <c r="H231" s="52" t="s">
        <v>31</v>
      </c>
      <c r="I231" s="52" t="s">
        <v>31</v>
      </c>
      <c r="J231" s="47"/>
      <c r="K231" s="47" t="s">
        <v>64</v>
      </c>
      <c r="L231" s="65" t="s">
        <v>747</v>
      </c>
      <c r="M231" s="65" t="s">
        <v>739</v>
      </c>
      <c r="N231" s="47" t="s">
        <v>76</v>
      </c>
      <c r="O231" s="113">
        <v>96</v>
      </c>
      <c r="U231" s="70" t="str">
        <f t="shared" si="28"/>
        <v>Trương Lê Duy Hiệp12A6</v>
      </c>
      <c r="V231" s="70">
        <f t="shared" si="33"/>
        <v>1</v>
      </c>
      <c r="W231" s="81" t="str">
        <f t="shared" si="29"/>
        <v>Hiệp</v>
      </c>
      <c r="X231" s="81" t="str">
        <f t="shared" si="32"/>
        <v>Hiệp12A6</v>
      </c>
      <c r="Y231" s="81">
        <f t="shared" si="34"/>
        <v>1</v>
      </c>
      <c r="Z231" s="70" t="str">
        <f t="shared" si="30"/>
        <v>Trương Lê Duy</v>
      </c>
      <c r="AA231" s="81" t="str">
        <f t="shared" si="27"/>
        <v>Duy</v>
      </c>
      <c r="AB231" s="70" t="str">
        <f t="shared" si="31"/>
        <v>Duy Hiệp12A6</v>
      </c>
      <c r="AC231" s="70">
        <f t="shared" si="35"/>
        <v>1</v>
      </c>
    </row>
    <row r="232" spans="1:29" ht="15.75" x14ac:dyDescent="0.25">
      <c r="A232" s="47">
        <v>228</v>
      </c>
      <c r="B232" s="47" t="s">
        <v>21</v>
      </c>
      <c r="C232" s="48" t="s">
        <v>439</v>
      </c>
      <c r="D232" s="45" t="s">
        <v>353</v>
      </c>
      <c r="E232" s="47" t="s">
        <v>7</v>
      </c>
      <c r="F232" s="59" t="s">
        <v>41</v>
      </c>
      <c r="G232" s="51">
        <v>5.8</v>
      </c>
      <c r="H232" s="52" t="s">
        <v>31</v>
      </c>
      <c r="I232" s="52" t="s">
        <v>8</v>
      </c>
      <c r="J232" s="72"/>
      <c r="K232" s="47" t="s">
        <v>64</v>
      </c>
      <c r="L232" s="96"/>
      <c r="M232" s="65"/>
      <c r="N232" s="47" t="s">
        <v>76</v>
      </c>
      <c r="O232" s="113">
        <v>100</v>
      </c>
      <c r="U232" s="70" t="str">
        <f t="shared" si="28"/>
        <v>Đặng Hồng Hoa12A6</v>
      </c>
      <c r="V232" s="70">
        <f t="shared" si="33"/>
        <v>1</v>
      </c>
      <c r="W232" s="81" t="str">
        <f t="shared" si="29"/>
        <v>Hoa</v>
      </c>
      <c r="X232" s="81" t="str">
        <f t="shared" si="32"/>
        <v>Hoa12A6</v>
      </c>
      <c r="Y232" s="81">
        <f t="shared" si="34"/>
        <v>1</v>
      </c>
      <c r="Z232" s="70" t="str">
        <f t="shared" si="30"/>
        <v>Đặng Hồng</v>
      </c>
      <c r="AA232" s="81" t="str">
        <f t="shared" si="27"/>
        <v>Hồng</v>
      </c>
      <c r="AB232" s="70" t="str">
        <f t="shared" si="31"/>
        <v>Hồng Hoa12A6</v>
      </c>
      <c r="AC232" s="70">
        <f t="shared" si="35"/>
        <v>1</v>
      </c>
    </row>
    <row r="233" spans="1:29" ht="15.75" x14ac:dyDescent="0.25">
      <c r="A233" s="47">
        <v>229</v>
      </c>
      <c r="B233" s="47" t="s">
        <v>25</v>
      </c>
      <c r="C233" s="48" t="s">
        <v>682</v>
      </c>
      <c r="D233" s="45" t="s">
        <v>240</v>
      </c>
      <c r="E233" s="47" t="s">
        <v>10</v>
      </c>
      <c r="F233" s="59" t="s">
        <v>41</v>
      </c>
      <c r="G233" s="51">
        <v>5.0999999999999996</v>
      </c>
      <c r="H233" s="52" t="s">
        <v>31</v>
      </c>
      <c r="I233" s="52" t="s">
        <v>31</v>
      </c>
      <c r="J233" s="47"/>
      <c r="K233" s="47" t="s">
        <v>64</v>
      </c>
      <c r="L233" s="65" t="s">
        <v>744</v>
      </c>
      <c r="M233" s="65" t="s">
        <v>739</v>
      </c>
      <c r="N233" s="47" t="s">
        <v>76</v>
      </c>
      <c r="O233" s="113">
        <v>106</v>
      </c>
      <c r="U233" s="70" t="str">
        <f t="shared" si="28"/>
        <v>Đào Cao Huân12A6</v>
      </c>
      <c r="V233" s="70">
        <f t="shared" si="33"/>
        <v>1</v>
      </c>
      <c r="W233" s="81" t="str">
        <f t="shared" si="29"/>
        <v>Huân</v>
      </c>
      <c r="X233" s="81" t="str">
        <f t="shared" si="32"/>
        <v>Huân12A6</v>
      </c>
      <c r="Y233" s="81">
        <f t="shared" si="34"/>
        <v>1</v>
      </c>
      <c r="Z233" s="70" t="str">
        <f t="shared" si="30"/>
        <v>Đào Cao</v>
      </c>
      <c r="AA233" s="81" t="str">
        <f t="shared" si="27"/>
        <v>Cao</v>
      </c>
      <c r="AB233" s="70" t="str">
        <f t="shared" si="31"/>
        <v>Cao Huân12A6</v>
      </c>
      <c r="AC233" s="70">
        <f t="shared" si="35"/>
        <v>1</v>
      </c>
    </row>
    <row r="234" spans="1:29" ht="15.75" x14ac:dyDescent="0.25">
      <c r="A234" s="47">
        <v>230</v>
      </c>
      <c r="B234" s="47" t="s">
        <v>26</v>
      </c>
      <c r="C234" s="48" t="s">
        <v>178</v>
      </c>
      <c r="D234" s="45" t="s">
        <v>179</v>
      </c>
      <c r="E234" s="47" t="s">
        <v>10</v>
      </c>
      <c r="F234" s="59" t="s">
        <v>41</v>
      </c>
      <c r="G234" s="51">
        <v>6.4</v>
      </c>
      <c r="H234" s="52" t="s">
        <v>31</v>
      </c>
      <c r="I234" s="52" t="s">
        <v>9</v>
      </c>
      <c r="J234" s="72"/>
      <c r="K234" s="47" t="s">
        <v>64</v>
      </c>
      <c r="L234" s="85"/>
      <c r="M234" s="65"/>
      <c r="N234" s="47" t="s">
        <v>76</v>
      </c>
      <c r="O234" s="113">
        <v>110</v>
      </c>
      <c r="U234" s="70" t="str">
        <f t="shared" si="28"/>
        <v>Cao Vũ Huy12A6</v>
      </c>
      <c r="V234" s="70">
        <f t="shared" si="33"/>
        <v>1</v>
      </c>
      <c r="W234" s="81" t="str">
        <f t="shared" si="29"/>
        <v>Huy</v>
      </c>
      <c r="X234" s="81" t="str">
        <f t="shared" si="32"/>
        <v>Huy12A6</v>
      </c>
      <c r="Y234" s="81">
        <f t="shared" si="34"/>
        <v>2</v>
      </c>
      <c r="Z234" s="70" t="str">
        <f t="shared" si="30"/>
        <v>Cao Vũ</v>
      </c>
      <c r="AA234" s="81" t="str">
        <f t="shared" si="27"/>
        <v>Vũ</v>
      </c>
      <c r="AB234" s="70" t="str">
        <f t="shared" si="31"/>
        <v>Vũ Huy12A6</v>
      </c>
      <c r="AC234" s="70">
        <f t="shared" si="35"/>
        <v>1</v>
      </c>
    </row>
    <row r="235" spans="1:29" ht="15.75" x14ac:dyDescent="0.25">
      <c r="A235" s="47">
        <v>231</v>
      </c>
      <c r="B235" s="47" t="s">
        <v>25</v>
      </c>
      <c r="C235" s="48" t="s">
        <v>683</v>
      </c>
      <c r="D235" s="45" t="s">
        <v>539</v>
      </c>
      <c r="E235" s="47" t="s">
        <v>10</v>
      </c>
      <c r="F235" s="59" t="s">
        <v>41</v>
      </c>
      <c r="G235" s="51">
        <v>8.4</v>
      </c>
      <c r="H235" s="52" t="s">
        <v>8</v>
      </c>
      <c r="I235" s="52" t="s">
        <v>8</v>
      </c>
      <c r="J235" s="47" t="s">
        <v>32</v>
      </c>
      <c r="K235" s="47" t="s">
        <v>64</v>
      </c>
      <c r="L235" s="96"/>
      <c r="M235" s="65"/>
      <c r="N235" s="47" t="s">
        <v>76</v>
      </c>
      <c r="O235" s="113">
        <v>111</v>
      </c>
      <c r="U235" s="70" t="str">
        <f t="shared" si="28"/>
        <v>Đào Trần Huy12A6</v>
      </c>
      <c r="V235" s="70">
        <f t="shared" si="33"/>
        <v>1</v>
      </c>
      <c r="W235" s="81" t="str">
        <f t="shared" si="29"/>
        <v>Huy</v>
      </c>
      <c r="X235" s="81" t="str">
        <f t="shared" si="32"/>
        <v>Huy12A6</v>
      </c>
      <c r="Y235" s="81">
        <f t="shared" si="34"/>
        <v>2</v>
      </c>
      <c r="Z235" s="70" t="str">
        <f t="shared" si="30"/>
        <v>Đào Trần</v>
      </c>
      <c r="AA235" s="81" t="str">
        <f t="shared" si="27"/>
        <v>Trần</v>
      </c>
      <c r="AB235" s="70" t="str">
        <f t="shared" si="31"/>
        <v>Trần Huy12A6</v>
      </c>
      <c r="AC235" s="70">
        <f t="shared" si="35"/>
        <v>1</v>
      </c>
    </row>
    <row r="236" spans="1:29" ht="15.75" x14ac:dyDescent="0.25">
      <c r="A236" s="47">
        <v>232</v>
      </c>
      <c r="B236" s="47" t="s">
        <v>18</v>
      </c>
      <c r="C236" s="48" t="s">
        <v>244</v>
      </c>
      <c r="D236" s="45" t="s">
        <v>245</v>
      </c>
      <c r="E236" s="47" t="s">
        <v>7</v>
      </c>
      <c r="F236" s="59" t="s">
        <v>41</v>
      </c>
      <c r="G236" s="51">
        <v>7.5</v>
      </c>
      <c r="H236" s="52" t="s">
        <v>8</v>
      </c>
      <c r="I236" s="52" t="s">
        <v>9</v>
      </c>
      <c r="J236" s="47" t="s">
        <v>32</v>
      </c>
      <c r="K236" s="47" t="s">
        <v>64</v>
      </c>
      <c r="L236" s="96"/>
      <c r="M236" s="65"/>
      <c r="N236" s="47" t="s">
        <v>76</v>
      </c>
      <c r="O236" s="113">
        <v>125</v>
      </c>
      <c r="U236" s="70" t="str">
        <f t="shared" si="28"/>
        <v>Lê Phạm Như Huỳnh12A6</v>
      </c>
      <c r="V236" s="70">
        <f t="shared" si="33"/>
        <v>1</v>
      </c>
      <c r="W236" s="81" t="str">
        <f t="shared" si="29"/>
        <v>Huỳnh</v>
      </c>
      <c r="X236" s="81" t="str">
        <f t="shared" si="32"/>
        <v>Huỳnh12A6</v>
      </c>
      <c r="Y236" s="81">
        <f t="shared" si="34"/>
        <v>1</v>
      </c>
      <c r="Z236" s="70" t="str">
        <f t="shared" si="30"/>
        <v>Lê Phạm Như</v>
      </c>
      <c r="AA236" s="81" t="str">
        <f t="shared" si="27"/>
        <v>Như</v>
      </c>
      <c r="AB236" s="70" t="str">
        <f t="shared" si="31"/>
        <v>Như Huỳnh12A6</v>
      </c>
      <c r="AC236" s="70">
        <f t="shared" si="35"/>
        <v>1</v>
      </c>
    </row>
    <row r="237" spans="1:29" ht="15.75" x14ac:dyDescent="0.25">
      <c r="A237" s="47">
        <v>233</v>
      </c>
      <c r="B237" s="47" t="s">
        <v>24</v>
      </c>
      <c r="C237" s="48" t="s">
        <v>629</v>
      </c>
      <c r="D237" s="45" t="s">
        <v>335</v>
      </c>
      <c r="E237" s="47" t="s">
        <v>7</v>
      </c>
      <c r="F237" s="59" t="s">
        <v>41</v>
      </c>
      <c r="G237" s="51">
        <v>6.2</v>
      </c>
      <c r="H237" s="52" t="s">
        <v>31</v>
      </c>
      <c r="I237" s="52" t="s">
        <v>8</v>
      </c>
      <c r="J237" s="72"/>
      <c r="K237" s="47" t="s">
        <v>64</v>
      </c>
      <c r="L237" s="96"/>
      <c r="M237" s="85"/>
      <c r="N237" s="47" t="s">
        <v>76</v>
      </c>
      <c r="O237" s="113">
        <v>127</v>
      </c>
      <c r="U237" s="70" t="str">
        <f t="shared" si="28"/>
        <v>Lâm Thị Hương12A6</v>
      </c>
      <c r="V237" s="70">
        <f t="shared" si="33"/>
        <v>1</v>
      </c>
      <c r="W237" s="81" t="str">
        <f t="shared" si="29"/>
        <v>Hương</v>
      </c>
      <c r="X237" s="81" t="str">
        <f t="shared" si="32"/>
        <v>Hương12A6</v>
      </c>
      <c r="Y237" s="81">
        <f t="shared" si="34"/>
        <v>3</v>
      </c>
      <c r="Z237" s="70" t="str">
        <f t="shared" si="30"/>
        <v>Lâm Thị</v>
      </c>
      <c r="AA237" s="81" t="str">
        <f t="shared" si="27"/>
        <v>Thị</v>
      </c>
      <c r="AB237" s="70" t="str">
        <f t="shared" si="31"/>
        <v>Thị Hương12A6</v>
      </c>
      <c r="AC237" s="70">
        <f t="shared" si="35"/>
        <v>1</v>
      </c>
    </row>
    <row r="238" spans="1:29" ht="15.75" x14ac:dyDescent="0.25">
      <c r="A238" s="47">
        <v>234</v>
      </c>
      <c r="B238" s="47" t="s">
        <v>25</v>
      </c>
      <c r="C238" s="48" t="s">
        <v>684</v>
      </c>
      <c r="D238" s="45" t="s">
        <v>157</v>
      </c>
      <c r="E238" s="47" t="s">
        <v>7</v>
      </c>
      <c r="F238" s="59" t="s">
        <v>41</v>
      </c>
      <c r="G238" s="51">
        <v>6.5</v>
      </c>
      <c r="H238" s="52" t="s">
        <v>31</v>
      </c>
      <c r="I238" s="52" t="s">
        <v>9</v>
      </c>
      <c r="J238" s="47"/>
      <c r="K238" s="47" t="s">
        <v>64</v>
      </c>
      <c r="L238" s="85"/>
      <c r="M238" s="65"/>
      <c r="N238" s="47" t="s">
        <v>76</v>
      </c>
      <c r="O238" s="113">
        <v>128</v>
      </c>
      <c r="U238" s="70" t="str">
        <f t="shared" si="28"/>
        <v>Phan Thị Xuân Hương12A6</v>
      </c>
      <c r="V238" s="70">
        <f t="shared" si="33"/>
        <v>1</v>
      </c>
      <c r="W238" s="81" t="str">
        <f t="shared" si="29"/>
        <v>Hương</v>
      </c>
      <c r="X238" s="81" t="str">
        <f t="shared" si="32"/>
        <v>Hương12A6</v>
      </c>
      <c r="Y238" s="81">
        <f t="shared" si="34"/>
        <v>3</v>
      </c>
      <c r="Z238" s="70" t="str">
        <f t="shared" si="30"/>
        <v>Phan Thị Xuân</v>
      </c>
      <c r="AA238" s="81" t="str">
        <f t="shared" si="27"/>
        <v>Xuân</v>
      </c>
      <c r="AB238" s="70" t="str">
        <f t="shared" si="31"/>
        <v>Xuân Hương12A6</v>
      </c>
      <c r="AC238" s="70">
        <f t="shared" si="35"/>
        <v>1</v>
      </c>
    </row>
    <row r="239" spans="1:29" ht="15.75" x14ac:dyDescent="0.25">
      <c r="A239" s="47">
        <v>235</v>
      </c>
      <c r="B239" s="47" t="s">
        <v>17</v>
      </c>
      <c r="C239" s="48" t="s">
        <v>113</v>
      </c>
      <c r="D239" s="45" t="s">
        <v>114</v>
      </c>
      <c r="E239" s="47" t="s">
        <v>7</v>
      </c>
      <c r="F239" s="115" t="s">
        <v>41</v>
      </c>
      <c r="G239" s="51">
        <v>7</v>
      </c>
      <c r="H239" s="52" t="s">
        <v>8</v>
      </c>
      <c r="I239" s="52" t="s">
        <v>9</v>
      </c>
      <c r="J239" s="47" t="s">
        <v>32</v>
      </c>
      <c r="K239" s="47" t="s">
        <v>65</v>
      </c>
      <c r="L239" s="85"/>
      <c r="M239" s="65"/>
      <c r="N239" s="47" t="s">
        <v>76</v>
      </c>
      <c r="O239" s="113">
        <v>129</v>
      </c>
      <c r="U239" s="70" t="str">
        <f t="shared" si="28"/>
        <v>Trương Thị Thanh Hương12A6</v>
      </c>
      <c r="V239" s="70">
        <f t="shared" si="33"/>
        <v>1</v>
      </c>
      <c r="W239" s="81" t="str">
        <f t="shared" si="29"/>
        <v>Hương</v>
      </c>
      <c r="X239" s="81" t="str">
        <f t="shared" si="32"/>
        <v>Hương12A6</v>
      </c>
      <c r="Y239" s="81">
        <f t="shared" si="34"/>
        <v>3</v>
      </c>
      <c r="Z239" s="70" t="str">
        <f t="shared" si="30"/>
        <v>Trương Thị Thanh</v>
      </c>
      <c r="AA239" s="81" t="str">
        <f t="shared" ref="AA239:AA302" si="36">RIGHT(Z239,LEN(Z239)-FIND("@",SUBSTITUTE(Z239," ","@",LEN(Z239)-LEN(SUBSTITUTE(Z239," ","")))))</f>
        <v>Thanh</v>
      </c>
      <c r="AB239" s="70" t="str">
        <f t="shared" si="31"/>
        <v>Thanh Hương12A6</v>
      </c>
      <c r="AC239" s="70">
        <f t="shared" si="35"/>
        <v>1</v>
      </c>
    </row>
    <row r="240" spans="1:29" ht="22.5" x14ac:dyDescent="0.25">
      <c r="A240" s="47">
        <v>236</v>
      </c>
      <c r="B240" s="47" t="s">
        <v>21</v>
      </c>
      <c r="C240" s="48" t="s">
        <v>448</v>
      </c>
      <c r="D240" s="45" t="s">
        <v>449</v>
      </c>
      <c r="E240" s="47" t="s">
        <v>10</v>
      </c>
      <c r="F240" s="59" t="s">
        <v>41</v>
      </c>
      <c r="G240" s="51">
        <v>5.3</v>
      </c>
      <c r="H240" s="52" t="s">
        <v>31</v>
      </c>
      <c r="I240" s="52" t="s">
        <v>8</v>
      </c>
      <c r="J240" s="47"/>
      <c r="K240" s="47" t="s">
        <v>64</v>
      </c>
      <c r="L240" s="96" t="s">
        <v>757</v>
      </c>
      <c r="M240" s="65"/>
      <c r="N240" s="47" t="s">
        <v>76</v>
      </c>
      <c r="O240" s="113">
        <v>137</v>
      </c>
      <c r="U240" s="70" t="str">
        <f t="shared" si="28"/>
        <v>Kiều Tuấn Kiệt12A6</v>
      </c>
      <c r="V240" s="70">
        <f t="shared" si="33"/>
        <v>1</v>
      </c>
      <c r="W240" s="81" t="str">
        <f t="shared" si="29"/>
        <v>Kiệt</v>
      </c>
      <c r="X240" s="81" t="str">
        <f t="shared" si="32"/>
        <v>Kiệt12A6</v>
      </c>
      <c r="Y240" s="81">
        <f t="shared" si="34"/>
        <v>2</v>
      </c>
      <c r="Z240" s="70" t="str">
        <f t="shared" si="30"/>
        <v>Kiều Tuấn</v>
      </c>
      <c r="AA240" s="81" t="str">
        <f t="shared" si="36"/>
        <v>Tuấn</v>
      </c>
      <c r="AB240" s="70" t="str">
        <f t="shared" si="31"/>
        <v>Tuấn Kiệt12A6</v>
      </c>
      <c r="AC240" s="70">
        <f t="shared" si="35"/>
        <v>1</v>
      </c>
    </row>
    <row r="241" spans="1:29" ht="15.75" x14ac:dyDescent="0.25">
      <c r="A241" s="47">
        <v>237</v>
      </c>
      <c r="B241" s="47" t="s">
        <v>23</v>
      </c>
      <c r="C241" s="48" t="s">
        <v>581</v>
      </c>
      <c r="D241" s="45" t="s">
        <v>108</v>
      </c>
      <c r="E241" s="47" t="s">
        <v>10</v>
      </c>
      <c r="F241" s="59" t="s">
        <v>41</v>
      </c>
      <c r="G241" s="51">
        <v>6.8</v>
      </c>
      <c r="H241" s="52" t="s">
        <v>31</v>
      </c>
      <c r="I241" s="52" t="s">
        <v>9</v>
      </c>
      <c r="J241" s="47"/>
      <c r="K241" s="47" t="s">
        <v>64</v>
      </c>
      <c r="L241" s="85"/>
      <c r="M241" s="65"/>
      <c r="N241" s="47" t="s">
        <v>76</v>
      </c>
      <c r="O241" s="113">
        <v>138</v>
      </c>
      <c r="U241" s="70" t="str">
        <f t="shared" si="28"/>
        <v>Ma Văn Kiệt12A6</v>
      </c>
      <c r="V241" s="70">
        <f t="shared" si="33"/>
        <v>1</v>
      </c>
      <c r="W241" s="81" t="str">
        <f t="shared" si="29"/>
        <v>Kiệt</v>
      </c>
      <c r="X241" s="81" t="str">
        <f t="shared" si="32"/>
        <v>Kiệt12A6</v>
      </c>
      <c r="Y241" s="81">
        <f t="shared" si="34"/>
        <v>2</v>
      </c>
      <c r="Z241" s="70" t="str">
        <f t="shared" si="30"/>
        <v>Ma Văn</v>
      </c>
      <c r="AA241" s="81" t="str">
        <f t="shared" si="36"/>
        <v>Văn</v>
      </c>
      <c r="AB241" s="70" t="str">
        <f t="shared" si="31"/>
        <v>Văn Kiệt12A6</v>
      </c>
      <c r="AC241" s="70">
        <f t="shared" si="35"/>
        <v>1</v>
      </c>
    </row>
    <row r="242" spans="1:29" ht="15.75" x14ac:dyDescent="0.25">
      <c r="A242" s="47">
        <v>238</v>
      </c>
      <c r="B242" s="47" t="s">
        <v>23</v>
      </c>
      <c r="C242" s="48" t="s">
        <v>582</v>
      </c>
      <c r="D242" s="45" t="s">
        <v>141</v>
      </c>
      <c r="E242" s="47" t="s">
        <v>7</v>
      </c>
      <c r="F242" s="59" t="s">
        <v>41</v>
      </c>
      <c r="G242" s="51">
        <v>7.1</v>
      </c>
      <c r="H242" s="52" t="s">
        <v>31</v>
      </c>
      <c r="I242" s="52" t="s">
        <v>9</v>
      </c>
      <c r="J242" s="72"/>
      <c r="K242" s="47" t="s">
        <v>64</v>
      </c>
      <c r="L242" s="85"/>
      <c r="M242" s="85"/>
      <c r="N242" s="47" t="s">
        <v>76</v>
      </c>
      <c r="O242" s="113">
        <v>148</v>
      </c>
      <c r="U242" s="70" t="str">
        <f t="shared" si="28"/>
        <v>Đoàn Thị Ngọc Linh12A6</v>
      </c>
      <c r="V242" s="70">
        <f t="shared" si="33"/>
        <v>1</v>
      </c>
      <c r="W242" s="81" t="str">
        <f t="shared" si="29"/>
        <v>Linh</v>
      </c>
      <c r="X242" s="81" t="str">
        <f t="shared" si="32"/>
        <v>Linh12A6</v>
      </c>
      <c r="Y242" s="81">
        <f t="shared" si="34"/>
        <v>2</v>
      </c>
      <c r="Z242" s="70" t="str">
        <f t="shared" si="30"/>
        <v>Đoàn Thị Ngọc</v>
      </c>
      <c r="AA242" s="81" t="str">
        <f t="shared" si="36"/>
        <v>Ngọc</v>
      </c>
      <c r="AB242" s="70" t="str">
        <f t="shared" si="31"/>
        <v>Ngọc Linh12A6</v>
      </c>
      <c r="AC242" s="70">
        <f t="shared" si="35"/>
        <v>1</v>
      </c>
    </row>
    <row r="243" spans="1:29" ht="15.75" x14ac:dyDescent="0.25">
      <c r="A243" s="47">
        <v>239</v>
      </c>
      <c r="B243" s="47" t="s">
        <v>22</v>
      </c>
      <c r="C243" s="48" t="s">
        <v>510</v>
      </c>
      <c r="D243" s="45" t="s">
        <v>511</v>
      </c>
      <c r="E243" s="47" t="s">
        <v>7</v>
      </c>
      <c r="F243" s="59" t="s">
        <v>41</v>
      </c>
      <c r="G243" s="51">
        <v>7.3</v>
      </c>
      <c r="H243" s="52" t="s">
        <v>8</v>
      </c>
      <c r="I243" s="52" t="s">
        <v>9</v>
      </c>
      <c r="J243" s="47" t="s">
        <v>32</v>
      </c>
      <c r="K243" s="47" t="s">
        <v>64</v>
      </c>
      <c r="L243" s="96"/>
      <c r="M243" s="65"/>
      <c r="N243" s="47" t="s">
        <v>76</v>
      </c>
      <c r="O243" s="113">
        <v>150</v>
      </c>
      <c r="U243" s="70" t="str">
        <f t="shared" si="28"/>
        <v>Lê Ngọc Phương Linh12A6</v>
      </c>
      <c r="V243" s="70">
        <f t="shared" si="33"/>
        <v>1</v>
      </c>
      <c r="W243" s="81" t="str">
        <f t="shared" si="29"/>
        <v>Linh</v>
      </c>
      <c r="X243" s="81" t="str">
        <f t="shared" si="32"/>
        <v>Linh12A6</v>
      </c>
      <c r="Y243" s="81">
        <f t="shared" si="34"/>
        <v>2</v>
      </c>
      <c r="Z243" s="70" t="str">
        <f t="shared" si="30"/>
        <v>Lê Ngọc Phương</v>
      </c>
      <c r="AA243" s="81" t="str">
        <f t="shared" si="36"/>
        <v>Phương</v>
      </c>
      <c r="AB243" s="70" t="str">
        <f t="shared" si="31"/>
        <v>Phương Linh12A6</v>
      </c>
      <c r="AC243" s="70">
        <f t="shared" si="35"/>
        <v>1</v>
      </c>
    </row>
    <row r="244" spans="1:29" ht="15.75" x14ac:dyDescent="0.25">
      <c r="A244" s="47">
        <v>240</v>
      </c>
      <c r="B244" s="47" t="s">
        <v>20</v>
      </c>
      <c r="C244" s="48" t="s">
        <v>431</v>
      </c>
      <c r="D244" s="45" t="s">
        <v>432</v>
      </c>
      <c r="E244" s="47" t="s">
        <v>7</v>
      </c>
      <c r="F244" s="59" t="s">
        <v>41</v>
      </c>
      <c r="G244" s="51">
        <v>7.1</v>
      </c>
      <c r="H244" s="52" t="s">
        <v>8</v>
      </c>
      <c r="I244" s="52" t="s">
        <v>9</v>
      </c>
      <c r="J244" s="72" t="s">
        <v>32</v>
      </c>
      <c r="K244" s="47" t="s">
        <v>64</v>
      </c>
      <c r="L244" s="85"/>
      <c r="M244" s="65"/>
      <c r="N244" s="47" t="s">
        <v>76</v>
      </c>
      <c r="O244" s="113">
        <v>186</v>
      </c>
      <c r="U244" s="70" t="str">
        <f t="shared" si="28"/>
        <v>Nguyễn Diễm My12A6</v>
      </c>
      <c r="V244" s="70">
        <f t="shared" si="33"/>
        <v>1</v>
      </c>
      <c r="W244" s="81" t="str">
        <f t="shared" si="29"/>
        <v>My</v>
      </c>
      <c r="X244" s="81" t="str">
        <f t="shared" si="32"/>
        <v>My12A6</v>
      </c>
      <c r="Y244" s="81">
        <f t="shared" si="34"/>
        <v>1</v>
      </c>
      <c r="Z244" s="70" t="str">
        <f t="shared" si="30"/>
        <v>Nguyễn Diễm</v>
      </c>
      <c r="AA244" s="81" t="str">
        <f t="shared" si="36"/>
        <v>Diễm</v>
      </c>
      <c r="AB244" s="70" t="str">
        <f t="shared" si="31"/>
        <v>Diễm My12A6</v>
      </c>
      <c r="AC244" s="70">
        <f t="shared" si="35"/>
        <v>1</v>
      </c>
    </row>
    <row r="245" spans="1:29" ht="15.75" x14ac:dyDescent="0.25">
      <c r="A245" s="47">
        <v>241</v>
      </c>
      <c r="B245" s="47" t="s">
        <v>22</v>
      </c>
      <c r="C245" s="48" t="s">
        <v>527</v>
      </c>
      <c r="D245" s="45" t="s">
        <v>528</v>
      </c>
      <c r="E245" s="47" t="s">
        <v>7</v>
      </c>
      <c r="F245" s="59" t="s">
        <v>41</v>
      </c>
      <c r="G245" s="51">
        <v>6.7</v>
      </c>
      <c r="H245" s="52" t="s">
        <v>31</v>
      </c>
      <c r="I245" s="52" t="s">
        <v>9</v>
      </c>
      <c r="J245" s="72"/>
      <c r="K245" s="47" t="s">
        <v>64</v>
      </c>
      <c r="L245" s="96"/>
      <c r="M245" s="65"/>
      <c r="N245" s="47" t="s">
        <v>76</v>
      </c>
      <c r="O245" s="113">
        <v>211</v>
      </c>
      <c r="U245" s="70" t="str">
        <f t="shared" si="28"/>
        <v>Nguyễn Thị Hoài Ngọc12A6</v>
      </c>
      <c r="V245" s="70">
        <f t="shared" si="33"/>
        <v>1</v>
      </c>
      <c r="W245" s="81" t="str">
        <f t="shared" si="29"/>
        <v>Ngọc</v>
      </c>
      <c r="X245" s="81" t="str">
        <f t="shared" si="32"/>
        <v>Ngọc12A6</v>
      </c>
      <c r="Y245" s="81">
        <f t="shared" si="34"/>
        <v>1</v>
      </c>
      <c r="Z245" s="70" t="str">
        <f t="shared" si="30"/>
        <v>Nguyễn Thị Hoài</v>
      </c>
      <c r="AA245" s="81" t="str">
        <f t="shared" si="36"/>
        <v>Hoài</v>
      </c>
      <c r="AB245" s="70" t="str">
        <f t="shared" si="31"/>
        <v>Hoài Ngọc12A6</v>
      </c>
      <c r="AC245" s="70">
        <f t="shared" si="35"/>
        <v>1</v>
      </c>
    </row>
    <row r="246" spans="1:29" ht="15.75" x14ac:dyDescent="0.25">
      <c r="A246" s="47">
        <v>242</v>
      </c>
      <c r="B246" s="47" t="s">
        <v>24</v>
      </c>
      <c r="C246" s="48" t="s">
        <v>639</v>
      </c>
      <c r="D246" s="45" t="s">
        <v>589</v>
      </c>
      <c r="E246" s="47" t="s">
        <v>10</v>
      </c>
      <c r="F246" s="59" t="s">
        <v>41</v>
      </c>
      <c r="G246" s="51">
        <v>7.3</v>
      </c>
      <c r="H246" s="52" t="s">
        <v>31</v>
      </c>
      <c r="I246" s="52" t="s">
        <v>8</v>
      </c>
      <c r="J246" s="72"/>
      <c r="K246" s="47" t="s">
        <v>64</v>
      </c>
      <c r="L246" s="96"/>
      <c r="M246" s="65"/>
      <c r="N246" s="47" t="s">
        <v>76</v>
      </c>
      <c r="O246" s="113">
        <v>214</v>
      </c>
      <c r="U246" s="70" t="str">
        <f t="shared" si="28"/>
        <v>Đào Hoàng Trí Nhân12A6</v>
      </c>
      <c r="V246" s="70">
        <f t="shared" si="33"/>
        <v>1</v>
      </c>
      <c r="W246" s="81" t="str">
        <f t="shared" si="29"/>
        <v>Nhân</v>
      </c>
      <c r="X246" s="81" t="str">
        <f t="shared" si="32"/>
        <v>Nhân12A6</v>
      </c>
      <c r="Y246" s="81">
        <f t="shared" si="34"/>
        <v>1</v>
      </c>
      <c r="Z246" s="70" t="str">
        <f t="shared" si="30"/>
        <v>Đào Hoàng Trí</v>
      </c>
      <c r="AA246" s="81" t="str">
        <f t="shared" si="36"/>
        <v>Trí</v>
      </c>
      <c r="AB246" s="70" t="str">
        <f t="shared" si="31"/>
        <v>Trí Nhân12A6</v>
      </c>
      <c r="AC246" s="70">
        <f t="shared" si="35"/>
        <v>1</v>
      </c>
    </row>
    <row r="247" spans="1:29" ht="15.75" x14ac:dyDescent="0.25">
      <c r="A247" s="47">
        <v>243</v>
      </c>
      <c r="B247" s="47" t="s">
        <v>17</v>
      </c>
      <c r="C247" s="48" t="s">
        <v>124</v>
      </c>
      <c r="D247" s="45" t="s">
        <v>125</v>
      </c>
      <c r="E247" s="47" t="s">
        <v>7</v>
      </c>
      <c r="F247" s="59" t="s">
        <v>41</v>
      </c>
      <c r="G247" s="51">
        <v>6.8</v>
      </c>
      <c r="H247" s="52" t="s">
        <v>8</v>
      </c>
      <c r="I247" s="52" t="s">
        <v>9</v>
      </c>
      <c r="J247" s="47" t="s">
        <v>32</v>
      </c>
      <c r="K247" s="47" t="s">
        <v>64</v>
      </c>
      <c r="L247" s="85"/>
      <c r="M247" s="65"/>
      <c r="N247" s="47" t="s">
        <v>76</v>
      </c>
      <c r="O247" s="113">
        <v>217</v>
      </c>
      <c r="U247" s="70" t="str">
        <f t="shared" si="28"/>
        <v>Đỗ Thanh Uyển Nhi12A6</v>
      </c>
      <c r="V247" s="70">
        <f t="shared" si="33"/>
        <v>1</v>
      </c>
      <c r="W247" s="81" t="str">
        <f t="shared" si="29"/>
        <v>Nhi</v>
      </c>
      <c r="X247" s="81" t="str">
        <f t="shared" si="32"/>
        <v>Nhi12A6</v>
      </c>
      <c r="Y247" s="81">
        <f t="shared" si="34"/>
        <v>3</v>
      </c>
      <c r="Z247" s="70" t="str">
        <f t="shared" si="30"/>
        <v>Đỗ Thanh Uyển</v>
      </c>
      <c r="AA247" s="81" t="str">
        <f t="shared" si="36"/>
        <v>Uyển</v>
      </c>
      <c r="AB247" s="70" t="str">
        <f t="shared" si="31"/>
        <v>Uyển Nhi12A6</v>
      </c>
      <c r="AC247" s="70">
        <f t="shared" si="35"/>
        <v>1</v>
      </c>
    </row>
    <row r="248" spans="1:29" ht="15.75" x14ac:dyDescent="0.25">
      <c r="A248" s="47">
        <v>244</v>
      </c>
      <c r="B248" s="47" t="s">
        <v>22</v>
      </c>
      <c r="C248" s="48" t="s">
        <v>530</v>
      </c>
      <c r="D248" s="45" t="s">
        <v>531</v>
      </c>
      <c r="E248" s="47" t="s">
        <v>7</v>
      </c>
      <c r="F248" s="115" t="s">
        <v>41</v>
      </c>
      <c r="G248" s="51">
        <v>7.6</v>
      </c>
      <c r="H248" s="52" t="s">
        <v>8</v>
      </c>
      <c r="I248" s="52" t="s">
        <v>9</v>
      </c>
      <c r="J248" s="72" t="s">
        <v>32</v>
      </c>
      <c r="K248" s="47" t="s">
        <v>65</v>
      </c>
      <c r="L248" s="97"/>
      <c r="M248" s="65"/>
      <c r="N248" s="47" t="s">
        <v>76</v>
      </c>
      <c r="O248" s="113">
        <v>221</v>
      </c>
      <c r="U248" s="70" t="str">
        <f t="shared" si="28"/>
        <v>Nguyễn Thị Hồng Nhi12A6</v>
      </c>
      <c r="V248" s="70">
        <f t="shared" si="33"/>
        <v>1</v>
      </c>
      <c r="W248" s="81" t="str">
        <f t="shared" si="29"/>
        <v>Nhi</v>
      </c>
      <c r="X248" s="81" t="str">
        <f t="shared" si="32"/>
        <v>Nhi12A6</v>
      </c>
      <c r="Y248" s="81">
        <f t="shared" si="34"/>
        <v>3</v>
      </c>
      <c r="Z248" s="70" t="str">
        <f t="shared" si="30"/>
        <v>Nguyễn Thị Hồng</v>
      </c>
      <c r="AA248" s="81" t="str">
        <f t="shared" si="36"/>
        <v>Hồng</v>
      </c>
      <c r="AB248" s="70" t="str">
        <f t="shared" si="31"/>
        <v>Hồng Nhi12A6</v>
      </c>
      <c r="AC248" s="70">
        <f t="shared" si="35"/>
        <v>1</v>
      </c>
    </row>
    <row r="249" spans="1:29" ht="15.75" x14ac:dyDescent="0.25">
      <c r="A249" s="47">
        <v>245</v>
      </c>
      <c r="B249" s="47" t="s">
        <v>26</v>
      </c>
      <c r="C249" s="48" t="s">
        <v>210</v>
      </c>
      <c r="D249" s="45" t="s">
        <v>211</v>
      </c>
      <c r="E249" s="47" t="s">
        <v>7</v>
      </c>
      <c r="F249" s="59" t="s">
        <v>41</v>
      </c>
      <c r="G249" s="51">
        <v>7.7</v>
      </c>
      <c r="H249" s="52" t="s">
        <v>8</v>
      </c>
      <c r="I249" s="52" t="s">
        <v>9</v>
      </c>
      <c r="J249" s="72" t="s">
        <v>32</v>
      </c>
      <c r="K249" s="47" t="s">
        <v>64</v>
      </c>
      <c r="L249" s="85"/>
      <c r="M249" s="65"/>
      <c r="N249" s="47" t="s">
        <v>76</v>
      </c>
      <c r="O249" s="113">
        <v>222</v>
      </c>
      <c r="U249" s="70" t="str">
        <f t="shared" si="28"/>
        <v>Nguyễn Thị Loan Nhi12A6</v>
      </c>
      <c r="V249" s="70">
        <f t="shared" si="33"/>
        <v>1</v>
      </c>
      <c r="W249" s="81" t="str">
        <f t="shared" si="29"/>
        <v>Nhi</v>
      </c>
      <c r="X249" s="81" t="str">
        <f t="shared" si="32"/>
        <v>Nhi12A6</v>
      </c>
      <c r="Y249" s="81">
        <f t="shared" si="34"/>
        <v>3</v>
      </c>
      <c r="Z249" s="70" t="str">
        <f t="shared" si="30"/>
        <v>Nguyễn Thị Loan</v>
      </c>
      <c r="AA249" s="81" t="str">
        <f t="shared" si="36"/>
        <v>Loan</v>
      </c>
      <c r="AB249" s="70" t="str">
        <f t="shared" si="31"/>
        <v>Loan Nhi12A6</v>
      </c>
      <c r="AC249" s="70">
        <f t="shared" si="35"/>
        <v>1</v>
      </c>
    </row>
    <row r="250" spans="1:29" ht="15.75" x14ac:dyDescent="0.25">
      <c r="A250" s="47">
        <v>246</v>
      </c>
      <c r="B250" s="47" t="s">
        <v>20</v>
      </c>
      <c r="C250" s="48" t="s">
        <v>416</v>
      </c>
      <c r="D250" s="45" t="s">
        <v>47</v>
      </c>
      <c r="E250" s="47" t="s">
        <v>7</v>
      </c>
      <c r="F250" s="59" t="s">
        <v>41</v>
      </c>
      <c r="G250" s="51">
        <v>5.8</v>
      </c>
      <c r="H250" s="52" t="s">
        <v>31</v>
      </c>
      <c r="I250" s="52" t="s">
        <v>9</v>
      </c>
      <c r="J250" s="47"/>
      <c r="K250" s="47" t="s">
        <v>64</v>
      </c>
      <c r="L250" s="85"/>
      <c r="M250" s="65"/>
      <c r="N250" s="47" t="s">
        <v>76</v>
      </c>
      <c r="O250" s="113">
        <v>225</v>
      </c>
      <c r="U250" s="70" t="str">
        <f t="shared" si="28"/>
        <v>Bùi Thị Hồng Nhung12A6</v>
      </c>
      <c r="V250" s="70">
        <f t="shared" si="33"/>
        <v>1</v>
      </c>
      <c r="W250" s="81" t="str">
        <f t="shared" si="29"/>
        <v>Nhung</v>
      </c>
      <c r="X250" s="81" t="str">
        <f t="shared" si="32"/>
        <v>Nhung12A6</v>
      </c>
      <c r="Y250" s="81">
        <f t="shared" si="34"/>
        <v>1</v>
      </c>
      <c r="Z250" s="70" t="str">
        <f t="shared" si="30"/>
        <v>Bùi Thị Hồng</v>
      </c>
      <c r="AA250" s="81" t="str">
        <f t="shared" si="36"/>
        <v>Hồng</v>
      </c>
      <c r="AB250" s="70" t="str">
        <f t="shared" si="31"/>
        <v>Hồng Nhung12A6</v>
      </c>
      <c r="AC250" s="70">
        <f t="shared" si="35"/>
        <v>1</v>
      </c>
    </row>
    <row r="251" spans="1:29" ht="15.75" x14ac:dyDescent="0.25">
      <c r="A251" s="47">
        <v>247</v>
      </c>
      <c r="B251" s="47" t="s">
        <v>22</v>
      </c>
      <c r="C251" s="48" t="s">
        <v>532</v>
      </c>
      <c r="D251" s="45" t="s">
        <v>533</v>
      </c>
      <c r="E251" s="47" t="s">
        <v>7</v>
      </c>
      <c r="F251" s="59" t="s">
        <v>41</v>
      </c>
      <c r="G251" s="51">
        <v>6.9</v>
      </c>
      <c r="H251" s="52" t="s">
        <v>8</v>
      </c>
      <c r="I251" s="52" t="s">
        <v>8</v>
      </c>
      <c r="J251" s="72" t="s">
        <v>32</v>
      </c>
      <c r="K251" s="47" t="s">
        <v>64</v>
      </c>
      <c r="L251" s="96"/>
      <c r="M251" s="65"/>
      <c r="N251" s="47" t="s">
        <v>76</v>
      </c>
      <c r="O251" s="113">
        <v>230</v>
      </c>
      <c r="U251" s="70" t="str">
        <f t="shared" si="28"/>
        <v>Diệp Tâm Như12A6</v>
      </c>
      <c r="V251" s="70">
        <f t="shared" si="33"/>
        <v>1</v>
      </c>
      <c r="W251" s="81" t="str">
        <f t="shared" si="29"/>
        <v>Như</v>
      </c>
      <c r="X251" s="81" t="str">
        <f t="shared" si="32"/>
        <v>Như12A6</v>
      </c>
      <c r="Y251" s="81">
        <f t="shared" si="34"/>
        <v>1</v>
      </c>
      <c r="Z251" s="70" t="str">
        <f t="shared" si="30"/>
        <v>Diệp Tâm</v>
      </c>
      <c r="AA251" s="81" t="str">
        <f t="shared" si="36"/>
        <v>Tâm</v>
      </c>
      <c r="AB251" s="70" t="str">
        <f t="shared" si="31"/>
        <v>Tâm Như12A6</v>
      </c>
      <c r="AC251" s="70">
        <f t="shared" si="35"/>
        <v>1</v>
      </c>
    </row>
    <row r="252" spans="1:29" ht="15.75" x14ac:dyDescent="0.25">
      <c r="A252" s="47">
        <v>248</v>
      </c>
      <c r="B252" s="47" t="s">
        <v>18</v>
      </c>
      <c r="C252" s="48" t="s">
        <v>262</v>
      </c>
      <c r="D252" s="45" t="s">
        <v>263</v>
      </c>
      <c r="E252" s="47" t="s">
        <v>10</v>
      </c>
      <c r="F252" s="59" t="s">
        <v>41</v>
      </c>
      <c r="G252" s="51">
        <v>6</v>
      </c>
      <c r="H252" s="52" t="s">
        <v>31</v>
      </c>
      <c r="I252" s="52" t="s">
        <v>9</v>
      </c>
      <c r="J252" s="47"/>
      <c r="K252" s="47" t="s">
        <v>64</v>
      </c>
      <c r="L252" s="96"/>
      <c r="M252" s="65"/>
      <c r="N252" s="47" t="s">
        <v>76</v>
      </c>
      <c r="O252" s="113">
        <v>235</v>
      </c>
      <c r="U252" s="70" t="str">
        <f t="shared" si="28"/>
        <v>Nguyễn Tấn Phát12A6</v>
      </c>
      <c r="V252" s="70">
        <f t="shared" si="33"/>
        <v>1</v>
      </c>
      <c r="W252" s="81" t="str">
        <f t="shared" si="29"/>
        <v>Phát</v>
      </c>
      <c r="X252" s="81" t="str">
        <f t="shared" si="32"/>
        <v>Phát12A6</v>
      </c>
      <c r="Y252" s="81">
        <f t="shared" si="34"/>
        <v>1</v>
      </c>
      <c r="Z252" s="70" t="str">
        <f t="shared" si="30"/>
        <v>Nguyễn Tấn</v>
      </c>
      <c r="AA252" s="81" t="str">
        <f t="shared" si="36"/>
        <v>Tấn</v>
      </c>
      <c r="AB252" s="70" t="str">
        <f t="shared" si="31"/>
        <v>Tấn Phát12A6</v>
      </c>
      <c r="AC252" s="70">
        <f t="shared" si="35"/>
        <v>1</v>
      </c>
    </row>
    <row r="253" spans="1:29" ht="22.5" x14ac:dyDescent="0.25">
      <c r="A253" s="47">
        <v>249</v>
      </c>
      <c r="B253" s="47" t="s">
        <v>24</v>
      </c>
      <c r="C253" s="48" t="s">
        <v>646</v>
      </c>
      <c r="D253" s="45" t="s">
        <v>489</v>
      </c>
      <c r="E253" s="47" t="s">
        <v>10</v>
      </c>
      <c r="F253" s="59" t="s">
        <v>41</v>
      </c>
      <c r="G253" s="51">
        <v>5</v>
      </c>
      <c r="H253" s="52" t="s">
        <v>15</v>
      </c>
      <c r="I253" s="52" t="s">
        <v>31</v>
      </c>
      <c r="J253" s="72"/>
      <c r="K253" s="47" t="s">
        <v>64</v>
      </c>
      <c r="L253" s="96" t="s">
        <v>743</v>
      </c>
      <c r="M253" s="65"/>
      <c r="N253" s="47" t="s">
        <v>48</v>
      </c>
      <c r="O253" s="113">
        <v>250</v>
      </c>
      <c r="U253" s="70" t="str">
        <f t="shared" si="28"/>
        <v>Trần Hồng Phúc12A6</v>
      </c>
      <c r="V253" s="70">
        <f t="shared" si="33"/>
        <v>1</v>
      </c>
      <c r="W253" s="81" t="str">
        <f t="shared" si="29"/>
        <v>Phúc</v>
      </c>
      <c r="X253" s="81" t="str">
        <f t="shared" si="32"/>
        <v>Phúc12A6</v>
      </c>
      <c r="Y253" s="81">
        <f t="shared" si="34"/>
        <v>1</v>
      </c>
      <c r="Z253" s="70" t="str">
        <f t="shared" si="30"/>
        <v>Trần Hồng</v>
      </c>
      <c r="AA253" s="81" t="str">
        <f t="shared" si="36"/>
        <v>Hồng</v>
      </c>
      <c r="AB253" s="70" t="str">
        <f t="shared" si="31"/>
        <v>Hồng Phúc12A6</v>
      </c>
      <c r="AC253" s="70">
        <f t="shared" si="35"/>
        <v>1</v>
      </c>
    </row>
    <row r="254" spans="1:29" ht="15.75" x14ac:dyDescent="0.25">
      <c r="A254" s="47">
        <v>250</v>
      </c>
      <c r="B254" s="47" t="s">
        <v>24</v>
      </c>
      <c r="C254" s="48" t="s">
        <v>651</v>
      </c>
      <c r="D254" s="45" t="s">
        <v>321</v>
      </c>
      <c r="E254" s="47" t="s">
        <v>7</v>
      </c>
      <c r="F254" s="59" t="s">
        <v>41</v>
      </c>
      <c r="G254" s="51">
        <v>7.8</v>
      </c>
      <c r="H254" s="52" t="s">
        <v>8</v>
      </c>
      <c r="I254" s="52" t="s">
        <v>9</v>
      </c>
      <c r="J254" s="72" t="s">
        <v>32</v>
      </c>
      <c r="K254" s="47" t="s">
        <v>64</v>
      </c>
      <c r="L254" s="96"/>
      <c r="M254" s="65"/>
      <c r="N254" s="47" t="s">
        <v>76</v>
      </c>
      <c r="O254" s="113">
        <v>259</v>
      </c>
      <c r="U254" s="70" t="str">
        <f t="shared" si="28"/>
        <v>Hoàng Nguyễn Ngọc Phượng12A6</v>
      </c>
      <c r="V254" s="70">
        <f t="shared" si="33"/>
        <v>1</v>
      </c>
      <c r="W254" s="81" t="str">
        <f t="shared" si="29"/>
        <v>Phượng</v>
      </c>
      <c r="X254" s="81" t="str">
        <f t="shared" si="32"/>
        <v>Phượng12A6</v>
      </c>
      <c r="Y254" s="81">
        <f t="shared" si="34"/>
        <v>1</v>
      </c>
      <c r="Z254" s="70" t="str">
        <f t="shared" si="30"/>
        <v>Hoàng Nguyễn Ngọc</v>
      </c>
      <c r="AA254" s="81" t="str">
        <f t="shared" si="36"/>
        <v>Ngọc</v>
      </c>
      <c r="AB254" s="70" t="str">
        <f t="shared" si="31"/>
        <v>Ngọc Phượng12A6</v>
      </c>
      <c r="AC254" s="70">
        <f t="shared" si="35"/>
        <v>1</v>
      </c>
    </row>
    <row r="255" spans="1:29" ht="15.75" x14ac:dyDescent="0.25">
      <c r="A255" s="47">
        <v>251</v>
      </c>
      <c r="B255" s="47" t="s">
        <v>20</v>
      </c>
      <c r="C255" s="48" t="s">
        <v>421</v>
      </c>
      <c r="D255" s="45" t="s">
        <v>422</v>
      </c>
      <c r="E255" s="47" t="s">
        <v>10</v>
      </c>
      <c r="F255" s="59" t="s">
        <v>41</v>
      </c>
      <c r="G255" s="51">
        <v>6.4</v>
      </c>
      <c r="H255" s="52" t="s">
        <v>31</v>
      </c>
      <c r="I255" s="52" t="s">
        <v>8</v>
      </c>
      <c r="J255" s="47"/>
      <c r="K255" s="47" t="s">
        <v>64</v>
      </c>
      <c r="L255" s="96"/>
      <c r="M255" s="65"/>
      <c r="N255" s="47" t="s">
        <v>76</v>
      </c>
      <c r="O255" s="113">
        <v>280</v>
      </c>
      <c r="U255" s="70" t="str">
        <f t="shared" si="28"/>
        <v>Lương Thế Tâm12A6</v>
      </c>
      <c r="V255" s="70">
        <f t="shared" si="33"/>
        <v>1</v>
      </c>
      <c r="W255" s="81" t="str">
        <f t="shared" si="29"/>
        <v>Tâm</v>
      </c>
      <c r="X255" s="81" t="str">
        <f t="shared" si="32"/>
        <v>Tâm12A6</v>
      </c>
      <c r="Y255" s="81">
        <f t="shared" si="34"/>
        <v>1</v>
      </c>
      <c r="Z255" s="70" t="str">
        <f t="shared" si="30"/>
        <v>Lương Thế</v>
      </c>
      <c r="AA255" s="81" t="str">
        <f t="shared" si="36"/>
        <v>Thế</v>
      </c>
      <c r="AB255" s="70" t="str">
        <f t="shared" si="31"/>
        <v>Thế Tâm12A6</v>
      </c>
      <c r="AC255" s="70">
        <f t="shared" si="35"/>
        <v>1</v>
      </c>
    </row>
    <row r="256" spans="1:29" ht="15.75" x14ac:dyDescent="0.25">
      <c r="A256" s="47">
        <v>252</v>
      </c>
      <c r="B256" s="47" t="s">
        <v>25</v>
      </c>
      <c r="C256" s="48" t="s">
        <v>705</v>
      </c>
      <c r="D256" s="45" t="s">
        <v>102</v>
      </c>
      <c r="E256" s="47" t="s">
        <v>7</v>
      </c>
      <c r="F256" s="59" t="s">
        <v>41</v>
      </c>
      <c r="G256" s="51">
        <v>7.1</v>
      </c>
      <c r="H256" s="52" t="s">
        <v>8</v>
      </c>
      <c r="I256" s="52" t="s">
        <v>8</v>
      </c>
      <c r="J256" s="47" t="s">
        <v>32</v>
      </c>
      <c r="K256" s="47" t="s">
        <v>64</v>
      </c>
      <c r="L256" s="96"/>
      <c r="M256" s="65"/>
      <c r="N256" s="47" t="s">
        <v>76</v>
      </c>
      <c r="O256" s="113">
        <v>291</v>
      </c>
      <c r="U256" s="70" t="str">
        <f t="shared" si="28"/>
        <v>Nguyễn Thị Thu Thảo12A6</v>
      </c>
      <c r="V256" s="70">
        <f t="shared" si="33"/>
        <v>1</v>
      </c>
      <c r="W256" s="81" t="str">
        <f t="shared" si="29"/>
        <v>Thảo</v>
      </c>
      <c r="X256" s="81" t="str">
        <f t="shared" si="32"/>
        <v>Thảo12A6</v>
      </c>
      <c r="Y256" s="81">
        <f t="shared" si="34"/>
        <v>1</v>
      </c>
      <c r="Z256" s="70" t="str">
        <f t="shared" si="30"/>
        <v>Nguyễn Thị Thu</v>
      </c>
      <c r="AA256" s="81" t="str">
        <f t="shared" si="36"/>
        <v>Thu</v>
      </c>
      <c r="AB256" s="70" t="str">
        <f t="shared" si="31"/>
        <v>Thu Thảo12A6</v>
      </c>
      <c r="AC256" s="70">
        <f t="shared" si="35"/>
        <v>1</v>
      </c>
    </row>
    <row r="257" spans="1:29" ht="15.75" x14ac:dyDescent="0.25">
      <c r="A257" s="47">
        <v>253</v>
      </c>
      <c r="B257" s="47" t="s">
        <v>19</v>
      </c>
      <c r="C257" s="48" t="s">
        <v>349</v>
      </c>
      <c r="D257" s="45" t="s">
        <v>309</v>
      </c>
      <c r="E257" s="47" t="s">
        <v>10</v>
      </c>
      <c r="F257" s="59" t="s">
        <v>41</v>
      </c>
      <c r="G257" s="51">
        <v>6.6</v>
      </c>
      <c r="H257" s="52" t="s">
        <v>8</v>
      </c>
      <c r="I257" s="52" t="s">
        <v>9</v>
      </c>
      <c r="J257" s="72" t="s">
        <v>32</v>
      </c>
      <c r="K257" s="47" t="s">
        <v>64</v>
      </c>
      <c r="L257" s="85"/>
      <c r="M257" s="65"/>
      <c r="N257" s="47" t="s">
        <v>76</v>
      </c>
      <c r="O257" s="113">
        <v>301</v>
      </c>
      <c r="U257" s="70" t="str">
        <f t="shared" si="28"/>
        <v>Nguyễn Lâm Hưng Thịnh12A6</v>
      </c>
      <c r="V257" s="70">
        <f t="shared" si="33"/>
        <v>1</v>
      </c>
      <c r="W257" s="81" t="str">
        <f t="shared" si="29"/>
        <v>Thịnh</v>
      </c>
      <c r="X257" s="81" t="str">
        <f t="shared" si="32"/>
        <v>Thịnh12A6</v>
      </c>
      <c r="Y257" s="81">
        <f t="shared" si="34"/>
        <v>1</v>
      </c>
      <c r="Z257" s="70" t="str">
        <f t="shared" si="30"/>
        <v>Nguyễn Lâm Hưng</v>
      </c>
      <c r="AA257" s="81" t="str">
        <f t="shared" si="36"/>
        <v>Hưng</v>
      </c>
      <c r="AB257" s="70" t="str">
        <f t="shared" si="31"/>
        <v>Hưng Thịnh12A6</v>
      </c>
      <c r="AC257" s="70">
        <f t="shared" si="35"/>
        <v>1</v>
      </c>
    </row>
    <row r="258" spans="1:29" ht="15.75" x14ac:dyDescent="0.25">
      <c r="A258" s="47">
        <v>254</v>
      </c>
      <c r="B258" s="47" t="s">
        <v>26</v>
      </c>
      <c r="C258" s="48" t="s">
        <v>216</v>
      </c>
      <c r="D258" s="45" t="s">
        <v>217</v>
      </c>
      <c r="E258" s="47" t="s">
        <v>7</v>
      </c>
      <c r="F258" s="59" t="s">
        <v>41</v>
      </c>
      <c r="G258" s="51">
        <v>6.7</v>
      </c>
      <c r="H258" s="52" t="s">
        <v>31</v>
      </c>
      <c r="I258" s="52" t="s">
        <v>9</v>
      </c>
      <c r="J258" s="72"/>
      <c r="K258" s="47" t="s">
        <v>64</v>
      </c>
      <c r="L258" s="85"/>
      <c r="M258" s="65"/>
      <c r="N258" s="47" t="s">
        <v>76</v>
      </c>
      <c r="O258" s="113">
        <v>303</v>
      </c>
      <c r="U258" s="70" t="str">
        <f t="shared" si="28"/>
        <v>Nguyễn Lê Hoài Thu12A6</v>
      </c>
      <c r="V258" s="70">
        <f t="shared" si="33"/>
        <v>1</v>
      </c>
      <c r="W258" s="81" t="str">
        <f t="shared" si="29"/>
        <v>Thu</v>
      </c>
      <c r="X258" s="81" t="str">
        <f t="shared" si="32"/>
        <v>Thu12A6</v>
      </c>
      <c r="Y258" s="81">
        <f t="shared" si="34"/>
        <v>1</v>
      </c>
      <c r="Z258" s="70" t="str">
        <f t="shared" si="30"/>
        <v>Nguyễn Lê Hoài</v>
      </c>
      <c r="AA258" s="81" t="str">
        <f t="shared" si="36"/>
        <v>Hoài</v>
      </c>
      <c r="AB258" s="70" t="str">
        <f t="shared" si="31"/>
        <v>Hoài Thu12A6</v>
      </c>
      <c r="AC258" s="70">
        <f t="shared" si="35"/>
        <v>1</v>
      </c>
    </row>
    <row r="259" spans="1:29" ht="15.75" x14ac:dyDescent="0.25">
      <c r="A259" s="47">
        <v>255</v>
      </c>
      <c r="B259" s="47" t="s">
        <v>19</v>
      </c>
      <c r="C259" s="48" t="s">
        <v>352</v>
      </c>
      <c r="D259" s="45" t="s">
        <v>353</v>
      </c>
      <c r="E259" s="47" t="s">
        <v>7</v>
      </c>
      <c r="F259" s="59" t="s">
        <v>41</v>
      </c>
      <c r="G259" s="51">
        <v>7.2</v>
      </c>
      <c r="H259" s="52" t="s">
        <v>8</v>
      </c>
      <c r="I259" s="52" t="s">
        <v>9</v>
      </c>
      <c r="J259" s="72" t="s">
        <v>32</v>
      </c>
      <c r="K259" s="47" t="s">
        <v>64</v>
      </c>
      <c r="L259" s="96"/>
      <c r="M259" s="65"/>
      <c r="N259" s="47" t="s">
        <v>76</v>
      </c>
      <c r="O259" s="113">
        <v>307</v>
      </c>
      <c r="U259" s="70" t="str">
        <f t="shared" ref="U259:U322" si="37">C259&amp;F259</f>
        <v>Nguyễn Thị Thanh Thùy12A6</v>
      </c>
      <c r="V259" s="70">
        <f t="shared" si="33"/>
        <v>1</v>
      </c>
      <c r="W259" s="81" t="str">
        <f t="shared" ref="W259:W322" si="38">RIGHT(C259,LEN(C259)-FIND("@",SUBSTITUTE(C259," ","@",LEN(C259)-LEN(SUBSTITUTE(C259," ","")))))</f>
        <v>Thùy</v>
      </c>
      <c r="X259" s="81" t="str">
        <f t="shared" si="32"/>
        <v>Thùy12A6</v>
      </c>
      <c r="Y259" s="81">
        <f t="shared" si="34"/>
        <v>1</v>
      </c>
      <c r="Z259" s="70" t="str">
        <f t="shared" ref="Z259:Z322" si="39">LEFT(C259,LEN(C259)-LEN(W259)-1)</f>
        <v>Nguyễn Thị Thanh</v>
      </c>
      <c r="AA259" s="81" t="str">
        <f t="shared" si="36"/>
        <v>Thanh</v>
      </c>
      <c r="AB259" s="70" t="str">
        <f t="shared" ref="AB259:AB322" si="40">AA259&amp;" "&amp;W259&amp;F259</f>
        <v>Thanh Thùy12A6</v>
      </c>
      <c r="AC259" s="70">
        <f t="shared" si="35"/>
        <v>1</v>
      </c>
    </row>
    <row r="260" spans="1:29" ht="15.75" x14ac:dyDescent="0.25">
      <c r="A260" s="47">
        <v>256</v>
      </c>
      <c r="B260" s="47" t="s">
        <v>23</v>
      </c>
      <c r="C260" s="48" t="s">
        <v>596</v>
      </c>
      <c r="D260" s="45" t="s">
        <v>522</v>
      </c>
      <c r="E260" s="47" t="s">
        <v>7</v>
      </c>
      <c r="F260" s="59" t="s">
        <v>41</v>
      </c>
      <c r="G260" s="51">
        <v>6.4</v>
      </c>
      <c r="H260" s="52" t="s">
        <v>31</v>
      </c>
      <c r="I260" s="52" t="s">
        <v>9</v>
      </c>
      <c r="J260" s="72"/>
      <c r="K260" s="47" t="s">
        <v>64</v>
      </c>
      <c r="L260" s="85"/>
      <c r="M260" s="65"/>
      <c r="N260" s="47" t="s">
        <v>76</v>
      </c>
      <c r="O260" s="113">
        <v>323</v>
      </c>
      <c r="U260" s="70" t="str">
        <f t="shared" si="37"/>
        <v>Trần Thủy Tiên12A6</v>
      </c>
      <c r="V260" s="70">
        <f t="shared" si="33"/>
        <v>1</v>
      </c>
      <c r="W260" s="81" t="str">
        <f t="shared" si="38"/>
        <v>Tiên</v>
      </c>
      <c r="X260" s="81" t="str">
        <f t="shared" ref="X260:X323" si="41">W260&amp;F260</f>
        <v>Tiên12A6</v>
      </c>
      <c r="Y260" s="81">
        <f t="shared" si="34"/>
        <v>1</v>
      </c>
      <c r="Z260" s="70" t="str">
        <f t="shared" si="39"/>
        <v>Trần Thủy</v>
      </c>
      <c r="AA260" s="81" t="str">
        <f t="shared" si="36"/>
        <v>Thủy</v>
      </c>
      <c r="AB260" s="70" t="str">
        <f t="shared" si="40"/>
        <v>Thủy Tiên12A6</v>
      </c>
      <c r="AC260" s="70">
        <f t="shared" si="35"/>
        <v>1</v>
      </c>
    </row>
    <row r="261" spans="1:29" ht="15.75" x14ac:dyDescent="0.25">
      <c r="A261" s="47">
        <v>257</v>
      </c>
      <c r="B261" s="47" t="s">
        <v>18</v>
      </c>
      <c r="C261" s="48" t="s">
        <v>294</v>
      </c>
      <c r="D261" s="45" t="s">
        <v>295</v>
      </c>
      <c r="E261" s="47" t="s">
        <v>10</v>
      </c>
      <c r="F261" s="59" t="s">
        <v>41</v>
      </c>
      <c r="G261" s="51">
        <v>6.3</v>
      </c>
      <c r="H261" s="52" t="s">
        <v>31</v>
      </c>
      <c r="I261" s="52" t="s">
        <v>9</v>
      </c>
      <c r="J261" s="47"/>
      <c r="K261" s="47" t="s">
        <v>64</v>
      </c>
      <c r="L261" s="85"/>
      <c r="M261" s="85"/>
      <c r="N261" s="47" t="s">
        <v>76</v>
      </c>
      <c r="O261" s="113">
        <v>344</v>
      </c>
      <c r="U261" s="70" t="str">
        <f t="shared" si="37"/>
        <v>Nguyễn Minh Trí12A6</v>
      </c>
      <c r="V261" s="70">
        <f t="shared" ref="V261:V324" si="42">COUNTIF($U$5:$U$397,U261)</f>
        <v>1</v>
      </c>
      <c r="W261" s="81" t="str">
        <f t="shared" si="38"/>
        <v>Trí</v>
      </c>
      <c r="X261" s="81" t="str">
        <f t="shared" si="41"/>
        <v>Trí12A6</v>
      </c>
      <c r="Y261" s="81">
        <f t="shared" ref="Y261:Y324" si="43">COUNTIF($X$5:$X$397,X261)</f>
        <v>1</v>
      </c>
      <c r="Z261" s="70" t="str">
        <f t="shared" si="39"/>
        <v>Nguyễn Minh</v>
      </c>
      <c r="AA261" s="81" t="str">
        <f t="shared" si="36"/>
        <v>Minh</v>
      </c>
      <c r="AB261" s="70" t="str">
        <f t="shared" si="40"/>
        <v>Minh Trí12A6</v>
      </c>
      <c r="AC261" s="70">
        <f t="shared" ref="AC261:AC324" si="44">COUNTIF($AB$5:$AB$397,AB261)</f>
        <v>1</v>
      </c>
    </row>
    <row r="262" spans="1:29" ht="15.75" x14ac:dyDescent="0.25">
      <c r="A262" s="47">
        <v>258</v>
      </c>
      <c r="B262" s="47" t="s">
        <v>22</v>
      </c>
      <c r="C262" s="48" t="s">
        <v>552</v>
      </c>
      <c r="D262" s="45" t="s">
        <v>435</v>
      </c>
      <c r="E262" s="47" t="s">
        <v>10</v>
      </c>
      <c r="F262" s="59" t="s">
        <v>41</v>
      </c>
      <c r="G262" s="51">
        <v>7.5</v>
      </c>
      <c r="H262" s="52" t="s">
        <v>8</v>
      </c>
      <c r="I262" s="52" t="s">
        <v>9</v>
      </c>
      <c r="J262" s="47" t="s">
        <v>32</v>
      </c>
      <c r="K262" s="47" t="s">
        <v>64</v>
      </c>
      <c r="L262" s="97"/>
      <c r="M262" s="65"/>
      <c r="N262" s="47" t="s">
        <v>76</v>
      </c>
      <c r="O262" s="113">
        <v>350</v>
      </c>
      <c r="U262" s="70" t="str">
        <f t="shared" si="37"/>
        <v>Đồng Sang Trọng12A6</v>
      </c>
      <c r="V262" s="70">
        <f t="shared" si="42"/>
        <v>1</v>
      </c>
      <c r="W262" s="81" t="str">
        <f t="shared" si="38"/>
        <v>Trọng</v>
      </c>
      <c r="X262" s="81" t="str">
        <f t="shared" si="41"/>
        <v>Trọng12A6</v>
      </c>
      <c r="Y262" s="81">
        <f t="shared" si="43"/>
        <v>2</v>
      </c>
      <c r="Z262" s="70" t="str">
        <f t="shared" si="39"/>
        <v>Đồng Sang</v>
      </c>
      <c r="AA262" s="81" t="str">
        <f t="shared" si="36"/>
        <v>Sang</v>
      </c>
      <c r="AB262" s="70" t="str">
        <f t="shared" si="40"/>
        <v>Sang Trọng12A6</v>
      </c>
      <c r="AC262" s="70">
        <f t="shared" si="44"/>
        <v>1</v>
      </c>
    </row>
    <row r="263" spans="1:29" ht="38.25" x14ac:dyDescent="0.25">
      <c r="A263" s="47">
        <v>259</v>
      </c>
      <c r="B263" s="47" t="s">
        <v>19</v>
      </c>
      <c r="C263" s="48" t="s">
        <v>363</v>
      </c>
      <c r="D263" s="45" t="s">
        <v>364</v>
      </c>
      <c r="E263" s="47" t="s">
        <v>10</v>
      </c>
      <c r="F263" s="59" t="s">
        <v>41</v>
      </c>
      <c r="G263" s="51">
        <v>6</v>
      </c>
      <c r="H263" s="52" t="s">
        <v>31</v>
      </c>
      <c r="I263" s="52" t="s">
        <v>31</v>
      </c>
      <c r="J263" s="47"/>
      <c r="K263" s="47" t="s">
        <v>64</v>
      </c>
      <c r="L263" s="85" t="s">
        <v>730</v>
      </c>
      <c r="M263" s="65" t="s">
        <v>739</v>
      </c>
      <c r="N263" s="47" t="s">
        <v>76</v>
      </c>
      <c r="O263" s="113">
        <v>351</v>
      </c>
      <c r="U263" s="70" t="str">
        <f t="shared" si="37"/>
        <v>Nguyễn Hữu Trọng12A6</v>
      </c>
      <c r="V263" s="70">
        <f t="shared" si="42"/>
        <v>1</v>
      </c>
      <c r="W263" s="81" t="str">
        <f t="shared" si="38"/>
        <v>Trọng</v>
      </c>
      <c r="X263" s="81" t="str">
        <f t="shared" si="41"/>
        <v>Trọng12A6</v>
      </c>
      <c r="Y263" s="81">
        <f t="shared" si="43"/>
        <v>2</v>
      </c>
      <c r="Z263" s="70" t="str">
        <f t="shared" si="39"/>
        <v>Nguyễn Hữu</v>
      </c>
      <c r="AA263" s="81" t="str">
        <f t="shared" si="36"/>
        <v>Hữu</v>
      </c>
      <c r="AB263" s="70" t="str">
        <f t="shared" si="40"/>
        <v>Hữu Trọng12A6</v>
      </c>
      <c r="AC263" s="70">
        <f t="shared" si="44"/>
        <v>1</v>
      </c>
    </row>
    <row r="264" spans="1:29" ht="15.75" x14ac:dyDescent="0.25">
      <c r="A264" s="47">
        <v>260</v>
      </c>
      <c r="B264" s="47" t="s">
        <v>21</v>
      </c>
      <c r="C264" s="48" t="s">
        <v>488</v>
      </c>
      <c r="D264" s="45" t="s">
        <v>489</v>
      </c>
      <c r="E264" s="47" t="s">
        <v>7</v>
      </c>
      <c r="F264" s="59" t="s">
        <v>41</v>
      </c>
      <c r="G264" s="51">
        <v>8</v>
      </c>
      <c r="H264" s="52" t="s">
        <v>8</v>
      </c>
      <c r="I264" s="52" t="s">
        <v>9</v>
      </c>
      <c r="J264" s="47" t="s">
        <v>32</v>
      </c>
      <c r="K264" s="47" t="s">
        <v>64</v>
      </c>
      <c r="L264" s="85"/>
      <c r="M264" s="65"/>
      <c r="N264" s="47" t="s">
        <v>76</v>
      </c>
      <c r="O264" s="113">
        <v>373</v>
      </c>
      <c r="U264" s="70" t="str">
        <f t="shared" si="37"/>
        <v>Nguyễn Thị Ngọc Tuyền12A6</v>
      </c>
      <c r="V264" s="70">
        <f t="shared" si="42"/>
        <v>1</v>
      </c>
      <c r="W264" s="81" t="str">
        <f t="shared" si="38"/>
        <v>Tuyền</v>
      </c>
      <c r="X264" s="81" t="str">
        <f t="shared" si="41"/>
        <v>Tuyền12A6</v>
      </c>
      <c r="Y264" s="81">
        <f t="shared" si="43"/>
        <v>1</v>
      </c>
      <c r="Z264" s="70" t="str">
        <f t="shared" si="39"/>
        <v>Nguyễn Thị Ngọc</v>
      </c>
      <c r="AA264" s="81" t="str">
        <f t="shared" si="36"/>
        <v>Ngọc</v>
      </c>
      <c r="AB264" s="70" t="str">
        <f t="shared" si="40"/>
        <v>Ngọc Tuyền12A6</v>
      </c>
      <c r="AC264" s="70">
        <f t="shared" si="44"/>
        <v>1</v>
      </c>
    </row>
    <row r="265" spans="1:29" ht="15.75" x14ac:dyDescent="0.25">
      <c r="A265" s="47">
        <v>261</v>
      </c>
      <c r="B265" s="47" t="s">
        <v>20</v>
      </c>
      <c r="C265" s="48" t="s">
        <v>429</v>
      </c>
      <c r="D265" s="45" t="s">
        <v>430</v>
      </c>
      <c r="E265" s="47" t="s">
        <v>7</v>
      </c>
      <c r="F265" s="115" t="s">
        <v>41</v>
      </c>
      <c r="G265" s="51">
        <v>7</v>
      </c>
      <c r="H265" s="52" t="s">
        <v>31</v>
      </c>
      <c r="I265" s="52" t="s">
        <v>9</v>
      </c>
      <c r="J265" s="47"/>
      <c r="K265" s="47" t="s">
        <v>65</v>
      </c>
      <c r="L265" s="85"/>
      <c r="M265" s="65"/>
      <c r="N265" s="47" t="s">
        <v>76</v>
      </c>
      <c r="O265" s="113">
        <v>379</v>
      </c>
      <c r="U265" s="70" t="str">
        <f t="shared" si="37"/>
        <v>Nguyễn Thị Cẩm Vân12A6</v>
      </c>
      <c r="V265" s="70">
        <f t="shared" si="42"/>
        <v>1</v>
      </c>
      <c r="W265" s="81" t="str">
        <f t="shared" si="38"/>
        <v>Vân</v>
      </c>
      <c r="X265" s="81" t="str">
        <f t="shared" si="41"/>
        <v>Vân12A6</v>
      </c>
      <c r="Y265" s="81">
        <f t="shared" si="43"/>
        <v>1</v>
      </c>
      <c r="Z265" s="70" t="str">
        <f t="shared" si="39"/>
        <v>Nguyễn Thị Cẩm</v>
      </c>
      <c r="AA265" s="81" t="str">
        <f t="shared" si="36"/>
        <v>Cẩm</v>
      </c>
      <c r="AB265" s="70" t="str">
        <f t="shared" si="40"/>
        <v>Cẩm Vân12A6</v>
      </c>
      <c r="AC265" s="70">
        <f t="shared" si="44"/>
        <v>1</v>
      </c>
    </row>
    <row r="266" spans="1:29" ht="15.75" x14ac:dyDescent="0.25">
      <c r="A266" s="47">
        <v>262</v>
      </c>
      <c r="B266" s="47" t="s">
        <v>21</v>
      </c>
      <c r="C266" s="48" t="s">
        <v>492</v>
      </c>
      <c r="D266" s="45" t="s">
        <v>493</v>
      </c>
      <c r="E266" s="47" t="s">
        <v>7</v>
      </c>
      <c r="F266" s="59" t="s">
        <v>41</v>
      </c>
      <c r="G266" s="51">
        <v>6.7</v>
      </c>
      <c r="H266" s="52" t="s">
        <v>8</v>
      </c>
      <c r="I266" s="52" t="s">
        <v>9</v>
      </c>
      <c r="J266" s="72" t="s">
        <v>32</v>
      </c>
      <c r="K266" s="47" t="s">
        <v>64</v>
      </c>
      <c r="L266" s="96"/>
      <c r="M266" s="65"/>
      <c r="N266" s="47" t="s">
        <v>76</v>
      </c>
      <c r="O266" s="113">
        <v>384</v>
      </c>
      <c r="U266" s="70" t="str">
        <f t="shared" si="37"/>
        <v>Huỳnh Thị Thúy Vy12A6</v>
      </c>
      <c r="V266" s="70">
        <f t="shared" si="42"/>
        <v>1</v>
      </c>
      <c r="W266" s="81" t="str">
        <f t="shared" si="38"/>
        <v>Vy</v>
      </c>
      <c r="X266" s="81" t="str">
        <f t="shared" si="41"/>
        <v>Vy12A6</v>
      </c>
      <c r="Y266" s="81">
        <f t="shared" si="43"/>
        <v>1</v>
      </c>
      <c r="Z266" s="70" t="str">
        <f t="shared" si="39"/>
        <v>Huỳnh Thị Thúy</v>
      </c>
      <c r="AA266" s="81" t="str">
        <f t="shared" si="36"/>
        <v>Thúy</v>
      </c>
      <c r="AB266" s="70" t="str">
        <f t="shared" si="40"/>
        <v>Thúy Vy12A6</v>
      </c>
      <c r="AC266" s="70">
        <f t="shared" si="44"/>
        <v>1</v>
      </c>
    </row>
    <row r="267" spans="1:29" ht="15.75" x14ac:dyDescent="0.25">
      <c r="A267" s="47">
        <v>263</v>
      </c>
      <c r="B267" s="47" t="s">
        <v>20</v>
      </c>
      <c r="C267" s="48" t="s">
        <v>375</v>
      </c>
      <c r="D267" s="45" t="s">
        <v>376</v>
      </c>
      <c r="E267" s="47" t="s">
        <v>7</v>
      </c>
      <c r="F267" s="59" t="s">
        <v>37</v>
      </c>
      <c r="G267" s="51">
        <v>5.9</v>
      </c>
      <c r="H267" s="52" t="s">
        <v>31</v>
      </c>
      <c r="I267" s="52" t="s">
        <v>9</v>
      </c>
      <c r="J267" s="47"/>
      <c r="K267" s="47" t="s">
        <v>64</v>
      </c>
      <c r="L267" s="96"/>
      <c r="M267" s="65"/>
      <c r="N267" s="47" t="s">
        <v>76</v>
      </c>
      <c r="O267" s="113">
        <v>8</v>
      </c>
      <c r="U267" s="70" t="str">
        <f t="shared" si="37"/>
        <v>Nguyễn Ngọc Lan Anh12A7</v>
      </c>
      <c r="V267" s="70">
        <f t="shared" si="42"/>
        <v>1</v>
      </c>
      <c r="W267" s="81" t="str">
        <f t="shared" si="38"/>
        <v>Anh</v>
      </c>
      <c r="X267" s="81" t="str">
        <f t="shared" si="41"/>
        <v>Anh12A7</v>
      </c>
      <c r="Y267" s="81">
        <f t="shared" si="43"/>
        <v>3</v>
      </c>
      <c r="Z267" s="70" t="str">
        <f t="shared" si="39"/>
        <v>Nguyễn Ngọc Lan</v>
      </c>
      <c r="AA267" s="81" t="str">
        <f t="shared" si="36"/>
        <v>Lan</v>
      </c>
      <c r="AB267" s="70" t="str">
        <f t="shared" si="40"/>
        <v>Lan Anh12A7</v>
      </c>
      <c r="AC267" s="70">
        <f t="shared" si="44"/>
        <v>1</v>
      </c>
    </row>
    <row r="268" spans="1:29" ht="15.75" x14ac:dyDescent="0.25">
      <c r="A268" s="47">
        <v>264</v>
      </c>
      <c r="B268" s="47" t="s">
        <v>20</v>
      </c>
      <c r="C268" s="48" t="s">
        <v>377</v>
      </c>
      <c r="D268" s="45" t="s">
        <v>247</v>
      </c>
      <c r="E268" s="47" t="s">
        <v>7</v>
      </c>
      <c r="F268" s="59" t="s">
        <v>37</v>
      </c>
      <c r="G268" s="51">
        <v>5.9</v>
      </c>
      <c r="H268" s="52" t="s">
        <v>31</v>
      </c>
      <c r="I268" s="52" t="s">
        <v>9</v>
      </c>
      <c r="J268" s="47"/>
      <c r="K268" s="47" t="s">
        <v>64</v>
      </c>
      <c r="L268" s="96"/>
      <c r="M268" s="65"/>
      <c r="N268" s="47" t="s">
        <v>76</v>
      </c>
      <c r="O268" s="113">
        <v>9</v>
      </c>
      <c r="U268" s="70" t="str">
        <f t="shared" si="37"/>
        <v>Nguyễn Ngọc Trâm Anh12A7</v>
      </c>
      <c r="V268" s="70">
        <f t="shared" si="42"/>
        <v>1</v>
      </c>
      <c r="W268" s="81" t="str">
        <f t="shared" si="38"/>
        <v>Anh</v>
      </c>
      <c r="X268" s="81" t="str">
        <f t="shared" si="41"/>
        <v>Anh12A7</v>
      </c>
      <c r="Y268" s="81">
        <f t="shared" si="43"/>
        <v>3</v>
      </c>
      <c r="Z268" s="70" t="str">
        <f t="shared" si="39"/>
        <v>Nguyễn Ngọc Trâm</v>
      </c>
      <c r="AA268" s="81" t="str">
        <f t="shared" si="36"/>
        <v>Trâm</v>
      </c>
      <c r="AB268" s="70" t="str">
        <f t="shared" si="40"/>
        <v>Trâm Anh12A7</v>
      </c>
      <c r="AC268" s="70">
        <f t="shared" si="44"/>
        <v>1</v>
      </c>
    </row>
    <row r="269" spans="1:29" ht="22.5" x14ac:dyDescent="0.25">
      <c r="A269" s="47">
        <v>265</v>
      </c>
      <c r="B269" s="47" t="s">
        <v>21</v>
      </c>
      <c r="C269" s="48" t="s">
        <v>433</v>
      </c>
      <c r="D269" s="45" t="s">
        <v>100</v>
      </c>
      <c r="E269" s="47" t="s">
        <v>10</v>
      </c>
      <c r="F269" s="115" t="s">
        <v>37</v>
      </c>
      <c r="G269" s="51">
        <v>5.6</v>
      </c>
      <c r="H269" s="52" t="s">
        <v>31</v>
      </c>
      <c r="I269" s="52" t="s">
        <v>8</v>
      </c>
      <c r="J269" s="47"/>
      <c r="K269" s="47" t="s">
        <v>65</v>
      </c>
      <c r="L269" s="96" t="s">
        <v>756</v>
      </c>
      <c r="M269" s="85"/>
      <c r="N269" s="47" t="s">
        <v>76</v>
      </c>
      <c r="O269" s="113">
        <v>11</v>
      </c>
      <c r="U269" s="70" t="str">
        <f t="shared" si="37"/>
        <v>Nguyễn Thiên Quốc Anh12A7</v>
      </c>
      <c r="V269" s="70">
        <f t="shared" si="42"/>
        <v>1</v>
      </c>
      <c r="W269" s="81" t="str">
        <f t="shared" si="38"/>
        <v>Anh</v>
      </c>
      <c r="X269" s="81" t="str">
        <f t="shared" si="41"/>
        <v>Anh12A7</v>
      </c>
      <c r="Y269" s="81">
        <f t="shared" si="43"/>
        <v>3</v>
      </c>
      <c r="Z269" s="70" t="str">
        <f t="shared" si="39"/>
        <v>Nguyễn Thiên Quốc</v>
      </c>
      <c r="AA269" s="81" t="str">
        <f t="shared" si="36"/>
        <v>Quốc</v>
      </c>
      <c r="AB269" s="70" t="str">
        <f t="shared" si="40"/>
        <v>Quốc Anh12A7</v>
      </c>
      <c r="AC269" s="70">
        <f t="shared" si="44"/>
        <v>1</v>
      </c>
    </row>
    <row r="270" spans="1:29" ht="15.75" x14ac:dyDescent="0.25">
      <c r="A270" s="47">
        <v>266</v>
      </c>
      <c r="B270" s="47" t="s">
        <v>26</v>
      </c>
      <c r="C270" s="48" t="s">
        <v>162</v>
      </c>
      <c r="D270" s="45" t="s">
        <v>47</v>
      </c>
      <c r="E270" s="47" t="s">
        <v>10</v>
      </c>
      <c r="F270" s="59" t="s">
        <v>37</v>
      </c>
      <c r="G270" s="51">
        <v>6.2</v>
      </c>
      <c r="H270" s="52" t="s">
        <v>31</v>
      </c>
      <c r="I270" s="52" t="s">
        <v>9</v>
      </c>
      <c r="J270" s="47"/>
      <c r="K270" s="47" t="s">
        <v>64</v>
      </c>
      <c r="L270" s="96"/>
      <c r="M270" s="65"/>
      <c r="N270" s="47" t="s">
        <v>76</v>
      </c>
      <c r="O270" s="113">
        <v>25</v>
      </c>
      <c r="U270" s="70" t="str">
        <f t="shared" si="37"/>
        <v>Nguyễn Phúc Gia Bảo12A7</v>
      </c>
      <c r="V270" s="70">
        <f t="shared" si="42"/>
        <v>1</v>
      </c>
      <c r="W270" s="81" t="str">
        <f t="shared" si="38"/>
        <v>Bảo</v>
      </c>
      <c r="X270" s="81" t="str">
        <f t="shared" si="41"/>
        <v>Bảo12A7</v>
      </c>
      <c r="Y270" s="81">
        <f t="shared" si="43"/>
        <v>1</v>
      </c>
      <c r="Z270" s="70" t="str">
        <f t="shared" si="39"/>
        <v>Nguyễn Phúc Gia</v>
      </c>
      <c r="AA270" s="81" t="str">
        <f t="shared" si="36"/>
        <v>Gia</v>
      </c>
      <c r="AB270" s="70" t="str">
        <f t="shared" si="40"/>
        <v>Gia Bảo12A7</v>
      </c>
      <c r="AC270" s="70">
        <f t="shared" si="44"/>
        <v>1</v>
      </c>
    </row>
    <row r="271" spans="1:29" ht="15.75" x14ac:dyDescent="0.25">
      <c r="A271" s="47">
        <v>267</v>
      </c>
      <c r="B271" s="47" t="s">
        <v>20</v>
      </c>
      <c r="C271" s="48" t="s">
        <v>386</v>
      </c>
      <c r="D271" s="45" t="s">
        <v>387</v>
      </c>
      <c r="E271" s="47" t="s">
        <v>10</v>
      </c>
      <c r="F271" s="59" t="s">
        <v>37</v>
      </c>
      <c r="G271" s="51">
        <v>6.1</v>
      </c>
      <c r="H271" s="52" t="s">
        <v>31</v>
      </c>
      <c r="I271" s="52" t="s">
        <v>9</v>
      </c>
      <c r="J271" s="72"/>
      <c r="K271" s="47" t="s">
        <v>64</v>
      </c>
      <c r="L271" s="85"/>
      <c r="M271" s="65"/>
      <c r="N271" s="47" t="s">
        <v>76</v>
      </c>
      <c r="O271" s="113">
        <v>65</v>
      </c>
      <c r="U271" s="70" t="str">
        <f t="shared" si="37"/>
        <v>Vũ Hoàng Tiến Đạt12A7</v>
      </c>
      <c r="V271" s="70">
        <f t="shared" si="42"/>
        <v>1</v>
      </c>
      <c r="W271" s="81" t="str">
        <f t="shared" si="38"/>
        <v>Đạt</v>
      </c>
      <c r="X271" s="81" t="str">
        <f t="shared" si="41"/>
        <v>Đạt12A7</v>
      </c>
      <c r="Y271" s="81">
        <f t="shared" si="43"/>
        <v>1</v>
      </c>
      <c r="Z271" s="70" t="str">
        <f t="shared" si="39"/>
        <v>Vũ Hoàng Tiến</v>
      </c>
      <c r="AA271" s="81" t="str">
        <f t="shared" si="36"/>
        <v>Tiến</v>
      </c>
      <c r="AB271" s="70" t="str">
        <f t="shared" si="40"/>
        <v>Tiến Đạt12A7</v>
      </c>
      <c r="AC271" s="70">
        <f t="shared" si="44"/>
        <v>1</v>
      </c>
    </row>
    <row r="272" spans="1:29" ht="30" x14ac:dyDescent="0.25">
      <c r="A272" s="47">
        <v>268</v>
      </c>
      <c r="B272" s="35" t="s">
        <v>19</v>
      </c>
      <c r="C272" s="22" t="s">
        <v>316</v>
      </c>
      <c r="D272" s="21" t="s">
        <v>317</v>
      </c>
      <c r="E272" s="27" t="s">
        <v>7</v>
      </c>
      <c r="F272" s="59" t="s">
        <v>37</v>
      </c>
      <c r="G272" s="69">
        <v>6.5</v>
      </c>
      <c r="H272" s="32" t="s">
        <v>31</v>
      </c>
      <c r="I272" s="32" t="s">
        <v>31</v>
      </c>
      <c r="J272" s="33"/>
      <c r="K272" s="47" t="s">
        <v>64</v>
      </c>
      <c r="L272" s="85" t="s">
        <v>729</v>
      </c>
      <c r="M272" s="85" t="s">
        <v>739</v>
      </c>
      <c r="N272" s="34" t="s">
        <v>76</v>
      </c>
      <c r="O272" s="113">
        <v>73</v>
      </c>
      <c r="U272" s="70" t="str">
        <f t="shared" si="37"/>
        <v>Nguyễn Ngọc Hương Giang12A7</v>
      </c>
      <c r="V272" s="70">
        <f t="shared" si="42"/>
        <v>1</v>
      </c>
      <c r="W272" s="81" t="str">
        <f t="shared" si="38"/>
        <v>Giang</v>
      </c>
      <c r="X272" s="81" t="str">
        <f t="shared" si="41"/>
        <v>Giang12A7</v>
      </c>
      <c r="Y272" s="81">
        <f t="shared" si="43"/>
        <v>1</v>
      </c>
      <c r="Z272" s="70" t="str">
        <f t="shared" si="39"/>
        <v>Nguyễn Ngọc Hương</v>
      </c>
      <c r="AA272" s="81" t="str">
        <f t="shared" si="36"/>
        <v>Hương</v>
      </c>
      <c r="AB272" s="70" t="str">
        <f t="shared" si="40"/>
        <v>Hương Giang12A7</v>
      </c>
      <c r="AC272" s="70">
        <f t="shared" si="44"/>
        <v>1</v>
      </c>
    </row>
    <row r="273" spans="1:29" ht="15.75" x14ac:dyDescent="0.25">
      <c r="A273" s="47">
        <v>269</v>
      </c>
      <c r="B273" s="47" t="s">
        <v>23</v>
      </c>
      <c r="C273" s="48" t="s">
        <v>573</v>
      </c>
      <c r="D273" s="45" t="s">
        <v>430</v>
      </c>
      <c r="E273" s="47" t="s">
        <v>7</v>
      </c>
      <c r="F273" s="59" t="s">
        <v>37</v>
      </c>
      <c r="G273" s="51">
        <v>7.7</v>
      </c>
      <c r="H273" s="52" t="s">
        <v>8</v>
      </c>
      <c r="I273" s="52" t="s">
        <v>9</v>
      </c>
      <c r="J273" s="47" t="s">
        <v>32</v>
      </c>
      <c r="K273" s="47" t="s">
        <v>64</v>
      </c>
      <c r="L273" s="96"/>
      <c r="M273" s="85"/>
      <c r="N273" s="47" t="s">
        <v>76</v>
      </c>
      <c r="O273" s="113">
        <v>87</v>
      </c>
      <c r="U273" s="70" t="str">
        <f t="shared" si="37"/>
        <v>Đào Ngọc Hân12A7</v>
      </c>
      <c r="V273" s="70">
        <f t="shared" si="42"/>
        <v>1</v>
      </c>
      <c r="W273" s="81" t="str">
        <f t="shared" si="38"/>
        <v>Hân</v>
      </c>
      <c r="X273" s="81" t="str">
        <f t="shared" si="41"/>
        <v>Hân12A7</v>
      </c>
      <c r="Y273" s="81">
        <f t="shared" si="43"/>
        <v>1</v>
      </c>
      <c r="Z273" s="70" t="str">
        <f t="shared" si="39"/>
        <v>Đào Ngọc</v>
      </c>
      <c r="AA273" s="81" t="str">
        <f t="shared" si="36"/>
        <v>Ngọc</v>
      </c>
      <c r="AB273" s="70" t="str">
        <f t="shared" si="40"/>
        <v>Ngọc Hân12A7</v>
      </c>
      <c r="AC273" s="70">
        <f t="shared" si="44"/>
        <v>1</v>
      </c>
    </row>
    <row r="274" spans="1:29" ht="15.75" x14ac:dyDescent="0.25">
      <c r="A274" s="47">
        <v>270</v>
      </c>
      <c r="B274" s="47" t="s">
        <v>20</v>
      </c>
      <c r="C274" s="48" t="s">
        <v>394</v>
      </c>
      <c r="D274" s="45" t="s">
        <v>395</v>
      </c>
      <c r="E274" s="47" t="s">
        <v>7</v>
      </c>
      <c r="F274" s="59" t="s">
        <v>37</v>
      </c>
      <c r="G274" s="51">
        <v>6.1</v>
      </c>
      <c r="H274" s="52" t="s">
        <v>31</v>
      </c>
      <c r="I274" s="52" t="s">
        <v>9</v>
      </c>
      <c r="J274" s="47"/>
      <c r="K274" s="47" t="s">
        <v>64</v>
      </c>
      <c r="L274" s="96"/>
      <c r="M274" s="65"/>
      <c r="N274" s="47" t="s">
        <v>76</v>
      </c>
      <c r="O274" s="113">
        <v>91</v>
      </c>
      <c r="U274" s="70" t="str">
        <f t="shared" si="37"/>
        <v>Đặng Thị Thúy Hiền12A7</v>
      </c>
      <c r="V274" s="70">
        <f t="shared" si="42"/>
        <v>1</v>
      </c>
      <c r="W274" s="81" t="str">
        <f t="shared" si="38"/>
        <v>Hiền</v>
      </c>
      <c r="X274" s="81" t="str">
        <f t="shared" si="41"/>
        <v>Hiền12A7</v>
      </c>
      <c r="Y274" s="81">
        <f t="shared" si="43"/>
        <v>1</v>
      </c>
      <c r="Z274" s="70" t="str">
        <f t="shared" si="39"/>
        <v>Đặng Thị Thúy</v>
      </c>
      <c r="AA274" s="81" t="str">
        <f t="shared" si="36"/>
        <v>Thúy</v>
      </c>
      <c r="AB274" s="70" t="str">
        <f t="shared" si="40"/>
        <v>Thúy Hiền12A7</v>
      </c>
      <c r="AC274" s="70">
        <f t="shared" si="44"/>
        <v>1</v>
      </c>
    </row>
    <row r="275" spans="1:29" ht="22.5" x14ac:dyDescent="0.25">
      <c r="A275" s="47">
        <v>271</v>
      </c>
      <c r="B275" s="47" t="s">
        <v>24</v>
      </c>
      <c r="C275" s="48" t="s">
        <v>624</v>
      </c>
      <c r="D275" s="45" t="s">
        <v>625</v>
      </c>
      <c r="E275" s="47" t="s">
        <v>10</v>
      </c>
      <c r="F275" s="59" t="s">
        <v>37</v>
      </c>
      <c r="G275" s="51">
        <v>6.4</v>
      </c>
      <c r="H275" s="52" t="s">
        <v>31</v>
      </c>
      <c r="I275" s="52" t="s">
        <v>8</v>
      </c>
      <c r="J275" s="72"/>
      <c r="K275" s="47" t="s">
        <v>64</v>
      </c>
      <c r="L275" s="96" t="s">
        <v>743</v>
      </c>
      <c r="M275" s="65"/>
      <c r="N275" s="47" t="s">
        <v>76</v>
      </c>
      <c r="O275" s="113">
        <v>115</v>
      </c>
      <c r="U275" s="70" t="str">
        <f t="shared" si="37"/>
        <v>Mã Thanh Huy12A7</v>
      </c>
      <c r="V275" s="70">
        <f t="shared" si="42"/>
        <v>1</v>
      </c>
      <c r="W275" s="81" t="str">
        <f t="shared" si="38"/>
        <v>Huy</v>
      </c>
      <c r="X275" s="81" t="str">
        <f t="shared" si="41"/>
        <v>Huy12A7</v>
      </c>
      <c r="Y275" s="81">
        <f t="shared" si="43"/>
        <v>2</v>
      </c>
      <c r="Z275" s="70" t="str">
        <f t="shared" si="39"/>
        <v>Mã Thanh</v>
      </c>
      <c r="AA275" s="81" t="str">
        <f t="shared" si="36"/>
        <v>Thanh</v>
      </c>
      <c r="AB275" s="70" t="str">
        <f t="shared" si="40"/>
        <v>Thanh Huy12A7</v>
      </c>
      <c r="AC275" s="70">
        <f t="shared" si="44"/>
        <v>1</v>
      </c>
    </row>
    <row r="276" spans="1:29" ht="15.75" x14ac:dyDescent="0.25">
      <c r="A276" s="47">
        <v>272</v>
      </c>
      <c r="B276" s="47" t="s">
        <v>23</v>
      </c>
      <c r="C276" s="48" t="s">
        <v>578</v>
      </c>
      <c r="D276" s="45" t="s">
        <v>579</v>
      </c>
      <c r="E276" s="47" t="s">
        <v>10</v>
      </c>
      <c r="F276" s="59" t="s">
        <v>37</v>
      </c>
      <c r="G276" s="51">
        <v>7.2</v>
      </c>
      <c r="H276" s="52" t="s">
        <v>8</v>
      </c>
      <c r="I276" s="52" t="s">
        <v>9</v>
      </c>
      <c r="J276" s="47" t="s">
        <v>32</v>
      </c>
      <c r="K276" s="47" t="s">
        <v>64</v>
      </c>
      <c r="L276" s="85"/>
      <c r="M276" s="65"/>
      <c r="N276" s="47" t="s">
        <v>76</v>
      </c>
      <c r="O276" s="113">
        <v>120</v>
      </c>
      <c r="U276" s="70" t="str">
        <f t="shared" si="37"/>
        <v>Nguyễn Thành Huy12A7</v>
      </c>
      <c r="V276" s="70">
        <f t="shared" si="42"/>
        <v>1</v>
      </c>
      <c r="W276" s="81" t="str">
        <f t="shared" si="38"/>
        <v>Huy</v>
      </c>
      <c r="X276" s="81" t="str">
        <f t="shared" si="41"/>
        <v>Huy12A7</v>
      </c>
      <c r="Y276" s="81">
        <f t="shared" si="43"/>
        <v>2</v>
      </c>
      <c r="Z276" s="70" t="str">
        <f t="shared" si="39"/>
        <v>Nguyễn Thành</v>
      </c>
      <c r="AA276" s="81" t="str">
        <f t="shared" si="36"/>
        <v>Thành</v>
      </c>
      <c r="AB276" s="70" t="str">
        <f t="shared" si="40"/>
        <v>Thành Huy12A7</v>
      </c>
      <c r="AC276" s="70">
        <f t="shared" si="44"/>
        <v>1</v>
      </c>
    </row>
    <row r="277" spans="1:29" ht="15.75" x14ac:dyDescent="0.25">
      <c r="A277" s="47">
        <v>273</v>
      </c>
      <c r="B277" s="47" t="s">
        <v>21</v>
      </c>
      <c r="C277" s="48" t="s">
        <v>446</v>
      </c>
      <c r="D277" s="45" t="s">
        <v>447</v>
      </c>
      <c r="E277" s="47" t="s">
        <v>10</v>
      </c>
      <c r="F277" s="59" t="s">
        <v>37</v>
      </c>
      <c r="G277" s="51">
        <v>6.8</v>
      </c>
      <c r="H277" s="52" t="s">
        <v>8</v>
      </c>
      <c r="I277" s="52" t="s">
        <v>9</v>
      </c>
      <c r="J277" s="47" t="s">
        <v>32</v>
      </c>
      <c r="K277" s="47" t="s">
        <v>64</v>
      </c>
      <c r="L277" s="96"/>
      <c r="M277" s="65"/>
      <c r="N277" s="47" t="s">
        <v>76</v>
      </c>
      <c r="O277" s="113">
        <v>135</v>
      </c>
      <c r="U277" s="70" t="str">
        <f t="shared" si="37"/>
        <v>Lê Hoàng Khôi12A7</v>
      </c>
      <c r="V277" s="70">
        <f t="shared" si="42"/>
        <v>1</v>
      </c>
      <c r="W277" s="81" t="str">
        <f t="shared" si="38"/>
        <v>Khôi</v>
      </c>
      <c r="X277" s="81" t="str">
        <f t="shared" si="41"/>
        <v>Khôi12A7</v>
      </c>
      <c r="Y277" s="81">
        <f t="shared" si="43"/>
        <v>1</v>
      </c>
      <c r="Z277" s="70" t="str">
        <f t="shared" si="39"/>
        <v>Lê Hoàng</v>
      </c>
      <c r="AA277" s="81" t="str">
        <f t="shared" si="36"/>
        <v>Hoàng</v>
      </c>
      <c r="AB277" s="70" t="str">
        <f t="shared" si="40"/>
        <v>Hoàng Khôi12A7</v>
      </c>
      <c r="AC277" s="70">
        <f t="shared" si="44"/>
        <v>1</v>
      </c>
    </row>
    <row r="278" spans="1:29" ht="15.75" x14ac:dyDescent="0.25">
      <c r="A278" s="47">
        <v>274</v>
      </c>
      <c r="B278" s="47" t="s">
        <v>24</v>
      </c>
      <c r="C278" s="48" t="s">
        <v>632</v>
      </c>
      <c r="D278" s="45" t="s">
        <v>313</v>
      </c>
      <c r="E278" s="47" t="s">
        <v>10</v>
      </c>
      <c r="F278" s="59" t="s">
        <v>37</v>
      </c>
      <c r="G278" s="51">
        <v>6.3</v>
      </c>
      <c r="H278" s="52" t="s">
        <v>31</v>
      </c>
      <c r="I278" s="52" t="s">
        <v>8</v>
      </c>
      <c r="J278" s="47"/>
      <c r="K278" s="47" t="s">
        <v>64</v>
      </c>
      <c r="L278" s="85"/>
      <c r="M278" s="65"/>
      <c r="N278" s="47" t="s">
        <v>76</v>
      </c>
      <c r="O278" s="113">
        <v>139</v>
      </c>
      <c r="U278" s="70" t="str">
        <f t="shared" si="37"/>
        <v>Nguyễn Chí Kiệt12A7</v>
      </c>
      <c r="V278" s="70">
        <f t="shared" si="42"/>
        <v>1</v>
      </c>
      <c r="W278" s="81" t="str">
        <f t="shared" si="38"/>
        <v>Kiệt</v>
      </c>
      <c r="X278" s="81" t="str">
        <f t="shared" si="41"/>
        <v>Kiệt12A7</v>
      </c>
      <c r="Y278" s="81">
        <f t="shared" si="43"/>
        <v>2</v>
      </c>
      <c r="Z278" s="70" t="str">
        <f t="shared" si="39"/>
        <v>Nguyễn Chí</v>
      </c>
      <c r="AA278" s="81" t="str">
        <f t="shared" si="36"/>
        <v>Chí</v>
      </c>
      <c r="AB278" s="70" t="str">
        <f t="shared" si="40"/>
        <v>Chí Kiệt12A7</v>
      </c>
      <c r="AC278" s="70">
        <f t="shared" si="44"/>
        <v>1</v>
      </c>
    </row>
    <row r="279" spans="1:29" ht="22.5" x14ac:dyDescent="0.25">
      <c r="A279" s="47">
        <v>275</v>
      </c>
      <c r="B279" s="47" t="s">
        <v>17</v>
      </c>
      <c r="C279" s="48" t="s">
        <v>115</v>
      </c>
      <c r="D279" s="45" t="s">
        <v>54</v>
      </c>
      <c r="E279" s="47" t="s">
        <v>10</v>
      </c>
      <c r="F279" s="59" t="s">
        <v>37</v>
      </c>
      <c r="G279" s="51">
        <v>5.6</v>
      </c>
      <c r="H279" s="52" t="s">
        <v>31</v>
      </c>
      <c r="I279" s="52" t="s">
        <v>31</v>
      </c>
      <c r="J279" s="72"/>
      <c r="K279" s="47" t="s">
        <v>64</v>
      </c>
      <c r="L279" s="96" t="s">
        <v>725</v>
      </c>
      <c r="M279" s="85"/>
      <c r="N279" s="47" t="s">
        <v>76</v>
      </c>
      <c r="O279" s="113">
        <v>140</v>
      </c>
      <c r="U279" s="70" t="str">
        <f t="shared" si="37"/>
        <v>Trần Anh Kiệt12A7</v>
      </c>
      <c r="V279" s="70">
        <f t="shared" si="42"/>
        <v>1</v>
      </c>
      <c r="W279" s="81" t="str">
        <f t="shared" si="38"/>
        <v>Kiệt</v>
      </c>
      <c r="X279" s="81" t="str">
        <f t="shared" si="41"/>
        <v>Kiệt12A7</v>
      </c>
      <c r="Y279" s="81">
        <f t="shared" si="43"/>
        <v>2</v>
      </c>
      <c r="Z279" s="70" t="str">
        <f t="shared" si="39"/>
        <v>Trần Anh</v>
      </c>
      <c r="AA279" s="81" t="str">
        <f t="shared" si="36"/>
        <v>Anh</v>
      </c>
      <c r="AB279" s="70" t="str">
        <f t="shared" si="40"/>
        <v>Anh Kiệt12A7</v>
      </c>
      <c r="AC279" s="70">
        <f t="shared" si="44"/>
        <v>1</v>
      </c>
    </row>
    <row r="280" spans="1:29" ht="15.75" x14ac:dyDescent="0.25">
      <c r="A280" s="47">
        <v>276</v>
      </c>
      <c r="B280" s="47" t="s">
        <v>22</v>
      </c>
      <c r="C280" s="48" t="s">
        <v>506</v>
      </c>
      <c r="D280" s="45" t="s">
        <v>507</v>
      </c>
      <c r="E280" s="47" t="s">
        <v>7</v>
      </c>
      <c r="F280" s="59" t="s">
        <v>37</v>
      </c>
      <c r="G280" s="51">
        <v>6.4</v>
      </c>
      <c r="H280" s="52" t="s">
        <v>31</v>
      </c>
      <c r="I280" s="52" t="s">
        <v>9</v>
      </c>
      <c r="J280" s="72"/>
      <c r="K280" s="47" t="s">
        <v>64</v>
      </c>
      <c r="L280" s="85"/>
      <c r="M280" s="65"/>
      <c r="N280" s="47" t="s">
        <v>76</v>
      </c>
      <c r="O280" s="113">
        <v>141</v>
      </c>
      <c r="U280" s="70" t="str">
        <f t="shared" si="37"/>
        <v>Phạm Quỳnh Lam12A7</v>
      </c>
      <c r="V280" s="70">
        <f t="shared" si="42"/>
        <v>1</v>
      </c>
      <c r="W280" s="81" t="str">
        <f t="shared" si="38"/>
        <v>Lam</v>
      </c>
      <c r="X280" s="81" t="str">
        <f t="shared" si="41"/>
        <v>Lam12A7</v>
      </c>
      <c r="Y280" s="81">
        <f t="shared" si="43"/>
        <v>1</v>
      </c>
      <c r="Z280" s="70" t="str">
        <f t="shared" si="39"/>
        <v>Phạm Quỳnh</v>
      </c>
      <c r="AA280" s="81" t="str">
        <f t="shared" si="36"/>
        <v>Quỳnh</v>
      </c>
      <c r="AB280" s="70" t="str">
        <f t="shared" si="40"/>
        <v>Quỳnh Lam12A7</v>
      </c>
      <c r="AC280" s="70">
        <f t="shared" si="44"/>
        <v>1</v>
      </c>
    </row>
    <row r="281" spans="1:29" ht="15.75" x14ac:dyDescent="0.25">
      <c r="A281" s="47">
        <v>277</v>
      </c>
      <c r="B281" s="47" t="s">
        <v>20</v>
      </c>
      <c r="C281" s="48" t="s">
        <v>404</v>
      </c>
      <c r="D281" s="45" t="s">
        <v>405</v>
      </c>
      <c r="E281" s="47" t="s">
        <v>10</v>
      </c>
      <c r="F281" s="59" t="s">
        <v>37</v>
      </c>
      <c r="G281" s="51">
        <v>6</v>
      </c>
      <c r="H281" s="52" t="s">
        <v>31</v>
      </c>
      <c r="I281" s="52" t="s">
        <v>8</v>
      </c>
      <c r="J281" s="47"/>
      <c r="K281" s="47" t="s">
        <v>64</v>
      </c>
      <c r="L281" s="96"/>
      <c r="M281" s="65"/>
      <c r="N281" s="47" t="s">
        <v>76</v>
      </c>
      <c r="O281" s="113">
        <v>142</v>
      </c>
      <c r="U281" s="70" t="str">
        <f t="shared" si="37"/>
        <v>Nguyễn Tùng Lâm12A7</v>
      </c>
      <c r="V281" s="70">
        <f t="shared" si="42"/>
        <v>1</v>
      </c>
      <c r="W281" s="81" t="str">
        <f t="shared" si="38"/>
        <v>Lâm</v>
      </c>
      <c r="X281" s="81" t="str">
        <f t="shared" si="41"/>
        <v>Lâm12A7</v>
      </c>
      <c r="Y281" s="81">
        <f t="shared" si="43"/>
        <v>1</v>
      </c>
      <c r="Z281" s="70" t="str">
        <f t="shared" si="39"/>
        <v>Nguyễn Tùng</v>
      </c>
      <c r="AA281" s="81" t="str">
        <f t="shared" si="36"/>
        <v>Tùng</v>
      </c>
      <c r="AB281" s="70" t="str">
        <f t="shared" si="40"/>
        <v>Tùng Lâm12A7</v>
      </c>
      <c r="AC281" s="70">
        <f t="shared" si="44"/>
        <v>1</v>
      </c>
    </row>
    <row r="282" spans="1:29" ht="15.75" x14ac:dyDescent="0.25">
      <c r="A282" s="47">
        <v>278</v>
      </c>
      <c r="B282" s="47" t="s">
        <v>26</v>
      </c>
      <c r="C282" s="48" t="s">
        <v>190</v>
      </c>
      <c r="D282" s="45" t="s">
        <v>191</v>
      </c>
      <c r="E282" s="47" t="s">
        <v>7</v>
      </c>
      <c r="F282" s="59" t="s">
        <v>37</v>
      </c>
      <c r="G282" s="51">
        <v>7.5</v>
      </c>
      <c r="H282" s="52" t="s">
        <v>8</v>
      </c>
      <c r="I282" s="52" t="s">
        <v>9</v>
      </c>
      <c r="J282" s="47" t="s">
        <v>32</v>
      </c>
      <c r="K282" s="47" t="s">
        <v>64</v>
      </c>
      <c r="L282" s="85"/>
      <c r="M282" s="65"/>
      <c r="N282" s="47" t="s">
        <v>76</v>
      </c>
      <c r="O282" s="113">
        <v>149</v>
      </c>
      <c r="U282" s="70" t="str">
        <f t="shared" si="37"/>
        <v>Hoàng Ngọc Yến Linh12A7</v>
      </c>
      <c r="V282" s="70">
        <f t="shared" si="42"/>
        <v>1</v>
      </c>
      <c r="W282" s="81" t="str">
        <f t="shared" si="38"/>
        <v>Linh</v>
      </c>
      <c r="X282" s="81" t="str">
        <f t="shared" si="41"/>
        <v>Linh12A7</v>
      </c>
      <c r="Y282" s="81">
        <f t="shared" si="43"/>
        <v>2</v>
      </c>
      <c r="Z282" s="70" t="str">
        <f t="shared" si="39"/>
        <v>Hoàng Ngọc Yến</v>
      </c>
      <c r="AA282" s="81" t="str">
        <f t="shared" si="36"/>
        <v>Yến</v>
      </c>
      <c r="AB282" s="70" t="str">
        <f t="shared" si="40"/>
        <v>Yến Linh12A7</v>
      </c>
      <c r="AC282" s="70">
        <f t="shared" si="44"/>
        <v>1</v>
      </c>
    </row>
    <row r="283" spans="1:29" ht="15.75" x14ac:dyDescent="0.25">
      <c r="A283" s="47">
        <v>279</v>
      </c>
      <c r="B283" s="47" t="s">
        <v>22</v>
      </c>
      <c r="C283" s="48" t="s">
        <v>512</v>
      </c>
      <c r="D283" s="45" t="s">
        <v>513</v>
      </c>
      <c r="E283" s="47" t="s">
        <v>7</v>
      </c>
      <c r="F283" s="59" t="s">
        <v>37</v>
      </c>
      <c r="G283" s="51">
        <v>5.4</v>
      </c>
      <c r="H283" s="52" t="s">
        <v>15</v>
      </c>
      <c r="I283" s="52" t="s">
        <v>8</v>
      </c>
      <c r="J283" s="72"/>
      <c r="K283" s="47" t="s">
        <v>64</v>
      </c>
      <c r="L283" s="85" t="s">
        <v>722</v>
      </c>
      <c r="M283" s="85"/>
      <c r="N283" s="47" t="s">
        <v>48</v>
      </c>
      <c r="O283" s="113">
        <v>153</v>
      </c>
      <c r="U283" s="70" t="str">
        <f t="shared" si="37"/>
        <v>Nguyễn Thị Thuỳ Linh12A7</v>
      </c>
      <c r="V283" s="70">
        <f t="shared" si="42"/>
        <v>1</v>
      </c>
      <c r="W283" s="81" t="str">
        <f t="shared" si="38"/>
        <v>Linh</v>
      </c>
      <c r="X283" s="81" t="str">
        <f t="shared" si="41"/>
        <v>Linh12A7</v>
      </c>
      <c r="Y283" s="81">
        <f t="shared" si="43"/>
        <v>2</v>
      </c>
      <c r="Z283" s="70" t="str">
        <f t="shared" si="39"/>
        <v>Nguyễn Thị Thuỳ</v>
      </c>
      <c r="AA283" s="81" t="str">
        <f t="shared" si="36"/>
        <v>Thuỳ</v>
      </c>
      <c r="AB283" s="70" t="str">
        <f t="shared" si="40"/>
        <v>Thuỳ Linh12A7</v>
      </c>
      <c r="AC283" s="70">
        <f t="shared" si="44"/>
        <v>1</v>
      </c>
    </row>
    <row r="284" spans="1:29" ht="38.25" x14ac:dyDescent="0.25">
      <c r="A284" s="47">
        <v>280</v>
      </c>
      <c r="B284" s="47" t="s">
        <v>26</v>
      </c>
      <c r="C284" s="48" t="s">
        <v>196</v>
      </c>
      <c r="D284" s="45" t="s">
        <v>197</v>
      </c>
      <c r="E284" s="47" t="s">
        <v>10</v>
      </c>
      <c r="F284" s="59" t="s">
        <v>37</v>
      </c>
      <c r="G284" s="51">
        <v>6.1</v>
      </c>
      <c r="H284" s="52" t="s">
        <v>15</v>
      </c>
      <c r="I284" s="52" t="s">
        <v>31</v>
      </c>
      <c r="J284" s="47"/>
      <c r="K284" s="47" t="s">
        <v>64</v>
      </c>
      <c r="L284" s="85" t="s">
        <v>748</v>
      </c>
      <c r="M284" s="65" t="s">
        <v>739</v>
      </c>
      <c r="N284" s="47" t="s">
        <v>48</v>
      </c>
      <c r="O284" s="113">
        <v>163</v>
      </c>
      <c r="U284" s="70" t="str">
        <f t="shared" si="37"/>
        <v>Nguyễn Hoàng Phi Long12A7</v>
      </c>
      <c r="V284" s="70">
        <f t="shared" si="42"/>
        <v>1</v>
      </c>
      <c r="W284" s="81" t="str">
        <f t="shared" si="38"/>
        <v>Long</v>
      </c>
      <c r="X284" s="81" t="str">
        <f t="shared" si="41"/>
        <v>Long12A7</v>
      </c>
      <c r="Y284" s="81">
        <f t="shared" si="43"/>
        <v>1</v>
      </c>
      <c r="Z284" s="70" t="str">
        <f t="shared" si="39"/>
        <v>Nguyễn Hoàng Phi</v>
      </c>
      <c r="AA284" s="81" t="str">
        <f t="shared" si="36"/>
        <v>Phi</v>
      </c>
      <c r="AB284" s="70" t="str">
        <f t="shared" si="40"/>
        <v>Phi Long12A7</v>
      </c>
      <c r="AC284" s="70">
        <f t="shared" si="44"/>
        <v>1</v>
      </c>
    </row>
    <row r="285" spans="1:29" ht="15.75" x14ac:dyDescent="0.25">
      <c r="A285" s="47">
        <v>281</v>
      </c>
      <c r="B285" s="47" t="s">
        <v>19</v>
      </c>
      <c r="C285" s="48" t="s">
        <v>325</v>
      </c>
      <c r="D285" s="45" t="s">
        <v>280</v>
      </c>
      <c r="E285" s="47" t="s">
        <v>10</v>
      </c>
      <c r="F285" s="59" t="s">
        <v>37</v>
      </c>
      <c r="G285" s="51">
        <v>7.3</v>
      </c>
      <c r="H285" s="52" t="s">
        <v>31</v>
      </c>
      <c r="I285" s="52" t="s">
        <v>9</v>
      </c>
      <c r="J285" s="72"/>
      <c r="K285" s="47" t="s">
        <v>64</v>
      </c>
      <c r="L285" s="96"/>
      <c r="M285" s="65"/>
      <c r="N285" s="47" t="s">
        <v>76</v>
      </c>
      <c r="O285" s="113">
        <v>167</v>
      </c>
      <c r="U285" s="70" t="str">
        <f t="shared" si="37"/>
        <v>Nguyễn Văn Luận12A7</v>
      </c>
      <c r="V285" s="70">
        <f t="shared" si="42"/>
        <v>1</v>
      </c>
      <c r="W285" s="81" t="str">
        <f t="shared" si="38"/>
        <v>Luận</v>
      </c>
      <c r="X285" s="81" t="str">
        <f t="shared" si="41"/>
        <v>Luận12A7</v>
      </c>
      <c r="Y285" s="81">
        <f t="shared" si="43"/>
        <v>1</v>
      </c>
      <c r="Z285" s="70" t="str">
        <f t="shared" si="39"/>
        <v>Nguyễn Văn</v>
      </c>
      <c r="AA285" s="81" t="str">
        <f t="shared" si="36"/>
        <v>Văn</v>
      </c>
      <c r="AB285" s="70" t="str">
        <f t="shared" si="40"/>
        <v>Văn Luận12A7</v>
      </c>
      <c r="AC285" s="70">
        <f t="shared" si="44"/>
        <v>1</v>
      </c>
    </row>
    <row r="286" spans="1:29" ht="15.75" x14ac:dyDescent="0.25">
      <c r="A286" s="47">
        <v>282</v>
      </c>
      <c r="B286" s="47" t="s">
        <v>26</v>
      </c>
      <c r="C286" s="48" t="s">
        <v>200</v>
      </c>
      <c r="D286" s="45" t="s">
        <v>201</v>
      </c>
      <c r="E286" s="47" t="s">
        <v>7</v>
      </c>
      <c r="F286" s="59" t="s">
        <v>37</v>
      </c>
      <c r="G286" s="51">
        <v>7.1</v>
      </c>
      <c r="H286" s="52" t="s">
        <v>8</v>
      </c>
      <c r="I286" s="52" t="s">
        <v>8</v>
      </c>
      <c r="J286" s="47" t="s">
        <v>32</v>
      </c>
      <c r="K286" s="47" t="s">
        <v>64</v>
      </c>
      <c r="L286" s="85"/>
      <c r="M286" s="65"/>
      <c r="N286" s="47" t="s">
        <v>76</v>
      </c>
      <c r="O286" s="113">
        <v>174</v>
      </c>
      <c r="U286" s="70" t="str">
        <f t="shared" si="37"/>
        <v>Hồ Thị Ngọc Mai12A7</v>
      </c>
      <c r="V286" s="70">
        <f t="shared" si="42"/>
        <v>1</v>
      </c>
      <c r="W286" s="81" t="str">
        <f t="shared" si="38"/>
        <v>Mai</v>
      </c>
      <c r="X286" s="81" t="str">
        <f t="shared" si="41"/>
        <v>Mai12A7</v>
      </c>
      <c r="Y286" s="81">
        <f t="shared" si="43"/>
        <v>1</v>
      </c>
      <c r="Z286" s="70" t="str">
        <f t="shared" si="39"/>
        <v>Hồ Thị Ngọc</v>
      </c>
      <c r="AA286" s="81" t="str">
        <f t="shared" si="36"/>
        <v>Ngọc</v>
      </c>
      <c r="AB286" s="70" t="str">
        <f t="shared" si="40"/>
        <v>Ngọc Mai12A7</v>
      </c>
      <c r="AC286" s="70">
        <f t="shared" si="44"/>
        <v>1</v>
      </c>
    </row>
    <row r="287" spans="1:29" ht="15.75" x14ac:dyDescent="0.25">
      <c r="A287" s="47">
        <v>283</v>
      </c>
      <c r="B287" s="47" t="s">
        <v>26</v>
      </c>
      <c r="C287" s="48" t="s">
        <v>204</v>
      </c>
      <c r="D287" s="45" t="s">
        <v>205</v>
      </c>
      <c r="E287" s="47" t="s">
        <v>7</v>
      </c>
      <c r="F287" s="59" t="s">
        <v>37</v>
      </c>
      <c r="G287" s="51">
        <v>7</v>
      </c>
      <c r="H287" s="52" t="s">
        <v>31</v>
      </c>
      <c r="I287" s="52" t="s">
        <v>9</v>
      </c>
      <c r="J287" s="47"/>
      <c r="K287" s="47" t="s">
        <v>64</v>
      </c>
      <c r="L287" s="96"/>
      <c r="M287" s="65"/>
      <c r="N287" s="47" t="s">
        <v>76</v>
      </c>
      <c r="O287" s="113">
        <v>187</v>
      </c>
      <c r="U287" s="70" t="str">
        <f t="shared" si="37"/>
        <v>Nguyễn Thi Ngọc My12A7</v>
      </c>
      <c r="V287" s="70">
        <f t="shared" si="42"/>
        <v>1</v>
      </c>
      <c r="W287" s="81" t="str">
        <f t="shared" si="38"/>
        <v>My</v>
      </c>
      <c r="X287" s="81" t="str">
        <f t="shared" si="41"/>
        <v>My12A7</v>
      </c>
      <c r="Y287" s="81">
        <f t="shared" si="43"/>
        <v>1</v>
      </c>
      <c r="Z287" s="70" t="str">
        <f t="shared" si="39"/>
        <v>Nguyễn Thi Ngọc</v>
      </c>
      <c r="AA287" s="81" t="str">
        <f t="shared" si="36"/>
        <v>Ngọc</v>
      </c>
      <c r="AB287" s="70" t="str">
        <f t="shared" si="40"/>
        <v>Ngọc My12A7</v>
      </c>
      <c r="AC287" s="70">
        <f t="shared" si="44"/>
        <v>1</v>
      </c>
    </row>
    <row r="288" spans="1:29" ht="15.75" x14ac:dyDescent="0.25">
      <c r="A288" s="47">
        <v>284</v>
      </c>
      <c r="B288" s="47" t="s">
        <v>24</v>
      </c>
      <c r="C288" s="48" t="s">
        <v>638</v>
      </c>
      <c r="D288" s="45" t="s">
        <v>110</v>
      </c>
      <c r="E288" s="47" t="s">
        <v>7</v>
      </c>
      <c r="F288" s="59" t="s">
        <v>37</v>
      </c>
      <c r="G288" s="51">
        <v>7.5</v>
      </c>
      <c r="H288" s="52" t="s">
        <v>8</v>
      </c>
      <c r="I288" s="52" t="s">
        <v>8</v>
      </c>
      <c r="J288" s="47" t="s">
        <v>32</v>
      </c>
      <c r="K288" s="47" t="s">
        <v>64</v>
      </c>
      <c r="L288" s="96"/>
      <c r="M288" s="65"/>
      <c r="N288" s="47" t="s">
        <v>76</v>
      </c>
      <c r="O288" s="113">
        <v>199</v>
      </c>
      <c r="U288" s="70" t="str">
        <f t="shared" si="37"/>
        <v>Nguyễn Lê Bích Ngân12A7</v>
      </c>
      <c r="V288" s="70">
        <f t="shared" si="42"/>
        <v>1</v>
      </c>
      <c r="W288" s="81" t="str">
        <f t="shared" si="38"/>
        <v>Ngân</v>
      </c>
      <c r="X288" s="81" t="str">
        <f t="shared" si="41"/>
        <v>Ngân12A7</v>
      </c>
      <c r="Y288" s="81">
        <f t="shared" si="43"/>
        <v>1</v>
      </c>
      <c r="Z288" s="70" t="str">
        <f t="shared" si="39"/>
        <v>Nguyễn Lê Bích</v>
      </c>
      <c r="AA288" s="81" t="str">
        <f t="shared" si="36"/>
        <v>Bích</v>
      </c>
      <c r="AB288" s="70" t="str">
        <f t="shared" si="40"/>
        <v>Bích Ngân12A7</v>
      </c>
      <c r="AC288" s="70">
        <f t="shared" si="44"/>
        <v>1</v>
      </c>
    </row>
    <row r="289" spans="1:29" ht="15.75" x14ac:dyDescent="0.25">
      <c r="A289" s="47">
        <v>285</v>
      </c>
      <c r="B289" s="47" t="s">
        <v>18</v>
      </c>
      <c r="C289" s="48" t="s">
        <v>257</v>
      </c>
      <c r="D289" s="45" t="s">
        <v>108</v>
      </c>
      <c r="E289" s="47" t="s">
        <v>10</v>
      </c>
      <c r="F289" s="59" t="s">
        <v>37</v>
      </c>
      <c r="G289" s="51">
        <v>7</v>
      </c>
      <c r="H289" s="52" t="s">
        <v>8</v>
      </c>
      <c r="I289" s="52" t="s">
        <v>9</v>
      </c>
      <c r="J289" s="47" t="s">
        <v>32</v>
      </c>
      <c r="K289" s="47" t="s">
        <v>64</v>
      </c>
      <c r="L289" s="85"/>
      <c r="M289" s="65"/>
      <c r="N289" s="47" t="s">
        <v>76</v>
      </c>
      <c r="O289" s="113">
        <v>206</v>
      </c>
      <c r="U289" s="70" t="str">
        <f t="shared" si="37"/>
        <v>Mai Trung Nghĩa12A7</v>
      </c>
      <c r="V289" s="70">
        <f t="shared" si="42"/>
        <v>1</v>
      </c>
      <c r="W289" s="81" t="str">
        <f t="shared" si="38"/>
        <v>Nghĩa</v>
      </c>
      <c r="X289" s="81" t="str">
        <f t="shared" si="41"/>
        <v>Nghĩa12A7</v>
      </c>
      <c r="Y289" s="81">
        <f t="shared" si="43"/>
        <v>1</v>
      </c>
      <c r="Z289" s="70" t="str">
        <f t="shared" si="39"/>
        <v>Mai Trung</v>
      </c>
      <c r="AA289" s="81" t="str">
        <f t="shared" si="36"/>
        <v>Trung</v>
      </c>
      <c r="AB289" s="70" t="str">
        <f t="shared" si="40"/>
        <v>Trung Nghĩa12A7</v>
      </c>
      <c r="AC289" s="70">
        <f t="shared" si="44"/>
        <v>1</v>
      </c>
    </row>
    <row r="290" spans="1:29" ht="15.75" x14ac:dyDescent="0.25">
      <c r="A290" s="47">
        <v>286</v>
      </c>
      <c r="B290" s="47" t="s">
        <v>18</v>
      </c>
      <c r="C290" s="48" t="s">
        <v>258</v>
      </c>
      <c r="D290" s="45" t="s">
        <v>259</v>
      </c>
      <c r="E290" s="47" t="s">
        <v>10</v>
      </c>
      <c r="F290" s="59" t="s">
        <v>37</v>
      </c>
      <c r="G290" s="51">
        <v>6.6</v>
      </c>
      <c r="H290" s="52" t="s">
        <v>31</v>
      </c>
      <c r="I290" s="52" t="s">
        <v>9</v>
      </c>
      <c r="J290" s="72"/>
      <c r="K290" s="47" t="s">
        <v>64</v>
      </c>
      <c r="L290" s="85"/>
      <c r="M290" s="65"/>
      <c r="N290" s="47" t="s">
        <v>76</v>
      </c>
      <c r="O290" s="113">
        <v>216</v>
      </c>
      <c r="U290" s="70" t="str">
        <f t="shared" si="37"/>
        <v>Trần Như Nhất12A7</v>
      </c>
      <c r="V290" s="70">
        <f t="shared" si="42"/>
        <v>1</v>
      </c>
      <c r="W290" s="81" t="str">
        <f t="shared" si="38"/>
        <v>Nhất</v>
      </c>
      <c r="X290" s="81" t="str">
        <f t="shared" si="41"/>
        <v>Nhất12A7</v>
      </c>
      <c r="Y290" s="81">
        <f t="shared" si="43"/>
        <v>1</v>
      </c>
      <c r="Z290" s="70" t="str">
        <f t="shared" si="39"/>
        <v>Trần Như</v>
      </c>
      <c r="AA290" s="81" t="str">
        <f t="shared" si="36"/>
        <v>Như</v>
      </c>
      <c r="AB290" s="70" t="str">
        <f t="shared" si="40"/>
        <v>Như Nhất12A7</v>
      </c>
      <c r="AC290" s="70">
        <f t="shared" si="44"/>
        <v>1</v>
      </c>
    </row>
    <row r="291" spans="1:29" ht="15.75" x14ac:dyDescent="0.25">
      <c r="A291" s="47">
        <v>287</v>
      </c>
      <c r="B291" s="47" t="s">
        <v>24</v>
      </c>
      <c r="C291" s="48" t="s">
        <v>640</v>
      </c>
      <c r="D291" s="45" t="s">
        <v>641</v>
      </c>
      <c r="E291" s="47" t="s">
        <v>7</v>
      </c>
      <c r="F291" s="59" t="s">
        <v>37</v>
      </c>
      <c r="G291" s="51">
        <v>6.5</v>
      </c>
      <c r="H291" s="52" t="s">
        <v>31</v>
      </c>
      <c r="I291" s="52" t="s">
        <v>9</v>
      </c>
      <c r="J291" s="47"/>
      <c r="K291" s="47" t="s">
        <v>64</v>
      </c>
      <c r="L291" s="65"/>
      <c r="M291" s="65"/>
      <c r="N291" s="47" t="s">
        <v>76</v>
      </c>
      <c r="O291" s="113">
        <v>228</v>
      </c>
      <c r="U291" s="70" t="str">
        <f t="shared" si="37"/>
        <v>Nguyễn Huỳnh Hồng Nhung12A7</v>
      </c>
      <c r="V291" s="70">
        <f t="shared" si="42"/>
        <v>1</v>
      </c>
      <c r="W291" s="81" t="str">
        <f t="shared" si="38"/>
        <v>Nhung</v>
      </c>
      <c r="X291" s="81" t="str">
        <f t="shared" si="41"/>
        <v>Nhung12A7</v>
      </c>
      <c r="Y291" s="81">
        <f t="shared" si="43"/>
        <v>1</v>
      </c>
      <c r="Z291" s="70" t="str">
        <f t="shared" si="39"/>
        <v>Nguyễn Huỳnh Hồng</v>
      </c>
      <c r="AA291" s="81" t="str">
        <f t="shared" si="36"/>
        <v>Hồng</v>
      </c>
      <c r="AB291" s="70" t="str">
        <f t="shared" si="40"/>
        <v>Hồng Nhung12A7</v>
      </c>
      <c r="AC291" s="70">
        <f t="shared" si="44"/>
        <v>1</v>
      </c>
    </row>
    <row r="292" spans="1:29" ht="15.75" x14ac:dyDescent="0.25">
      <c r="A292" s="47">
        <v>288</v>
      </c>
      <c r="B292" s="47" t="s">
        <v>18</v>
      </c>
      <c r="C292" s="48" t="s">
        <v>260</v>
      </c>
      <c r="D292" s="45" t="s">
        <v>261</v>
      </c>
      <c r="E292" s="47" t="s">
        <v>7</v>
      </c>
      <c r="F292" s="59" t="s">
        <v>37</v>
      </c>
      <c r="G292" s="51">
        <v>6.4</v>
      </c>
      <c r="H292" s="52" t="s">
        <v>31</v>
      </c>
      <c r="I292" s="52" t="s">
        <v>9</v>
      </c>
      <c r="J292" s="47"/>
      <c r="K292" s="47" t="s">
        <v>64</v>
      </c>
      <c r="L292" s="85"/>
      <c r="M292" s="65"/>
      <c r="N292" s="47" t="s">
        <v>76</v>
      </c>
      <c r="O292" s="113">
        <v>231</v>
      </c>
      <c r="U292" s="70" t="str">
        <f t="shared" si="37"/>
        <v>Lê Thị Huỳnh Như12A7</v>
      </c>
      <c r="V292" s="70">
        <f t="shared" si="42"/>
        <v>1</v>
      </c>
      <c r="W292" s="81" t="str">
        <f t="shared" si="38"/>
        <v>Như</v>
      </c>
      <c r="X292" s="81" t="str">
        <f t="shared" si="41"/>
        <v>Như12A7</v>
      </c>
      <c r="Y292" s="81">
        <f t="shared" si="43"/>
        <v>2</v>
      </c>
      <c r="Z292" s="70" t="str">
        <f t="shared" si="39"/>
        <v>Lê Thị Huỳnh</v>
      </c>
      <c r="AA292" s="81" t="str">
        <f t="shared" si="36"/>
        <v>Huỳnh</v>
      </c>
      <c r="AB292" s="70" t="str">
        <f t="shared" si="40"/>
        <v>Huỳnh Như12A7</v>
      </c>
      <c r="AC292" s="70">
        <f t="shared" si="44"/>
        <v>1</v>
      </c>
    </row>
    <row r="293" spans="1:29" ht="15.75" x14ac:dyDescent="0.25">
      <c r="A293" s="47">
        <v>289</v>
      </c>
      <c r="B293" s="47" t="s">
        <v>21</v>
      </c>
      <c r="C293" s="48" t="s">
        <v>460</v>
      </c>
      <c r="D293" s="45" t="s">
        <v>461</v>
      </c>
      <c r="E293" s="47" t="s">
        <v>7</v>
      </c>
      <c r="F293" s="59" t="s">
        <v>37</v>
      </c>
      <c r="G293" s="51">
        <v>6.7</v>
      </c>
      <c r="H293" s="52" t="s">
        <v>31</v>
      </c>
      <c r="I293" s="52" t="s">
        <v>9</v>
      </c>
      <c r="J293" s="47"/>
      <c r="K293" s="47" t="s">
        <v>64</v>
      </c>
      <c r="L293" s="85"/>
      <c r="M293" s="65"/>
      <c r="N293" s="47" t="s">
        <v>76</v>
      </c>
      <c r="O293" s="113">
        <v>233</v>
      </c>
      <c r="U293" s="70" t="str">
        <f t="shared" si="37"/>
        <v>Nguyễn Thị Tâm Như12A7</v>
      </c>
      <c r="V293" s="70">
        <f t="shared" si="42"/>
        <v>1</v>
      </c>
      <c r="W293" s="81" t="str">
        <f t="shared" si="38"/>
        <v>Như</v>
      </c>
      <c r="X293" s="81" t="str">
        <f t="shared" si="41"/>
        <v>Như12A7</v>
      </c>
      <c r="Y293" s="81">
        <f t="shared" si="43"/>
        <v>2</v>
      </c>
      <c r="Z293" s="70" t="str">
        <f t="shared" si="39"/>
        <v>Nguyễn Thị Tâm</v>
      </c>
      <c r="AA293" s="81" t="str">
        <f t="shared" si="36"/>
        <v>Tâm</v>
      </c>
      <c r="AB293" s="70" t="str">
        <f t="shared" si="40"/>
        <v>Tâm Như12A7</v>
      </c>
      <c r="AC293" s="70">
        <f t="shared" si="44"/>
        <v>1</v>
      </c>
    </row>
    <row r="294" spans="1:29" ht="15.75" x14ac:dyDescent="0.25">
      <c r="A294" s="47">
        <v>290</v>
      </c>
      <c r="B294" s="47" t="s">
        <v>21</v>
      </c>
      <c r="C294" s="48" t="s">
        <v>464</v>
      </c>
      <c r="D294" s="45" t="s">
        <v>465</v>
      </c>
      <c r="E294" s="47" t="s">
        <v>10</v>
      </c>
      <c r="F294" s="59" t="s">
        <v>37</v>
      </c>
      <c r="G294" s="51">
        <v>5.7</v>
      </c>
      <c r="H294" s="52" t="s">
        <v>31</v>
      </c>
      <c r="I294" s="52" t="s">
        <v>8</v>
      </c>
      <c r="J294" s="72"/>
      <c r="K294" s="47" t="s">
        <v>64</v>
      </c>
      <c r="L294" s="96" t="s">
        <v>758</v>
      </c>
      <c r="M294" s="85"/>
      <c r="N294" s="47" t="s">
        <v>76</v>
      </c>
      <c r="O294" s="113">
        <v>261</v>
      </c>
      <c r="U294" s="70" t="str">
        <f t="shared" si="37"/>
        <v>Hoàng Trung Quân12A7</v>
      </c>
      <c r="V294" s="70">
        <f t="shared" si="42"/>
        <v>1</v>
      </c>
      <c r="W294" s="81" t="str">
        <f t="shared" si="38"/>
        <v>Quân</v>
      </c>
      <c r="X294" s="81" t="str">
        <f t="shared" si="41"/>
        <v>Quân12A7</v>
      </c>
      <c r="Y294" s="81">
        <f t="shared" si="43"/>
        <v>1</v>
      </c>
      <c r="Z294" s="70" t="str">
        <f t="shared" si="39"/>
        <v>Hoàng Trung</v>
      </c>
      <c r="AA294" s="81" t="str">
        <f t="shared" si="36"/>
        <v>Trung</v>
      </c>
      <c r="AB294" s="70" t="str">
        <f t="shared" si="40"/>
        <v>Trung Quân12A7</v>
      </c>
      <c r="AC294" s="70">
        <f t="shared" si="44"/>
        <v>1</v>
      </c>
    </row>
    <row r="295" spans="1:29" ht="15.75" x14ac:dyDescent="0.25">
      <c r="A295" s="47">
        <v>291</v>
      </c>
      <c r="B295" s="47" t="s">
        <v>19</v>
      </c>
      <c r="C295" s="48" t="s">
        <v>347</v>
      </c>
      <c r="D295" s="45" t="s">
        <v>348</v>
      </c>
      <c r="E295" s="47" t="s">
        <v>7</v>
      </c>
      <c r="F295" s="59" t="s">
        <v>37</v>
      </c>
      <c r="G295" s="51">
        <v>5.6</v>
      </c>
      <c r="H295" s="52" t="s">
        <v>31</v>
      </c>
      <c r="I295" s="52" t="s">
        <v>8</v>
      </c>
      <c r="J295" s="47"/>
      <c r="K295" s="47" t="s">
        <v>64</v>
      </c>
      <c r="L295" s="96"/>
      <c r="M295" s="65"/>
      <c r="N295" s="47" t="s">
        <v>76</v>
      </c>
      <c r="O295" s="113">
        <v>288</v>
      </c>
      <c r="U295" s="70" t="str">
        <f t="shared" si="37"/>
        <v>Trần Thị Kim Thanh12A7</v>
      </c>
      <c r="V295" s="70">
        <f t="shared" si="42"/>
        <v>1</v>
      </c>
      <c r="W295" s="81" t="str">
        <f t="shared" si="38"/>
        <v>Thanh</v>
      </c>
      <c r="X295" s="81" t="str">
        <f t="shared" si="41"/>
        <v>Thanh12A7</v>
      </c>
      <c r="Y295" s="81">
        <f t="shared" si="43"/>
        <v>1</v>
      </c>
      <c r="Z295" s="70" t="str">
        <f t="shared" si="39"/>
        <v>Trần Thị Kim</v>
      </c>
      <c r="AA295" s="81" t="str">
        <f t="shared" si="36"/>
        <v>Kim</v>
      </c>
      <c r="AB295" s="70" t="str">
        <f t="shared" si="40"/>
        <v>Kim Thanh12A7</v>
      </c>
      <c r="AC295" s="70">
        <f t="shared" si="44"/>
        <v>1</v>
      </c>
    </row>
    <row r="296" spans="1:29" ht="15.75" x14ac:dyDescent="0.25">
      <c r="A296" s="47">
        <v>292</v>
      </c>
      <c r="B296" s="47" t="s">
        <v>21</v>
      </c>
      <c r="C296" s="48" t="s">
        <v>468</v>
      </c>
      <c r="D296" s="45" t="s">
        <v>469</v>
      </c>
      <c r="E296" s="47" t="s">
        <v>7</v>
      </c>
      <c r="F296" s="115" t="s">
        <v>37</v>
      </c>
      <c r="G296" s="51">
        <v>6.5</v>
      </c>
      <c r="H296" s="52" t="s">
        <v>8</v>
      </c>
      <c r="I296" s="52" t="s">
        <v>9</v>
      </c>
      <c r="J296" s="47" t="s">
        <v>32</v>
      </c>
      <c r="K296" s="47" t="s">
        <v>65</v>
      </c>
      <c r="L296" s="96"/>
      <c r="M296" s="65"/>
      <c r="N296" s="47" t="s">
        <v>76</v>
      </c>
      <c r="O296" s="113">
        <v>292</v>
      </c>
      <c r="U296" s="70" t="str">
        <f t="shared" si="37"/>
        <v>Phạm Thị Thanh Thảo12A7</v>
      </c>
      <c r="V296" s="70">
        <f t="shared" si="42"/>
        <v>1</v>
      </c>
      <c r="W296" s="81" t="str">
        <f t="shared" si="38"/>
        <v>Thảo</v>
      </c>
      <c r="X296" s="81" t="str">
        <f t="shared" si="41"/>
        <v>Thảo12A7</v>
      </c>
      <c r="Y296" s="81">
        <f t="shared" si="43"/>
        <v>1</v>
      </c>
      <c r="Z296" s="70" t="str">
        <f t="shared" si="39"/>
        <v>Phạm Thị Thanh</v>
      </c>
      <c r="AA296" s="81" t="str">
        <f t="shared" si="36"/>
        <v>Thanh</v>
      </c>
      <c r="AB296" s="70" t="str">
        <f t="shared" si="40"/>
        <v>Thanh Thảo12A7</v>
      </c>
      <c r="AC296" s="70">
        <f t="shared" si="44"/>
        <v>1</v>
      </c>
    </row>
    <row r="297" spans="1:29" ht="15.75" x14ac:dyDescent="0.25">
      <c r="A297" s="47">
        <v>293</v>
      </c>
      <c r="B297" s="47" t="s">
        <v>18</v>
      </c>
      <c r="C297" s="48" t="s">
        <v>285</v>
      </c>
      <c r="D297" s="45" t="s">
        <v>286</v>
      </c>
      <c r="E297" s="47" t="s">
        <v>10</v>
      </c>
      <c r="F297" s="59" t="s">
        <v>37</v>
      </c>
      <c r="G297" s="51">
        <v>6.3</v>
      </c>
      <c r="H297" s="52" t="s">
        <v>31</v>
      </c>
      <c r="I297" s="52" t="s">
        <v>9</v>
      </c>
      <c r="J297" s="47"/>
      <c r="K297" s="47" t="s">
        <v>64</v>
      </c>
      <c r="L297" s="85" t="s">
        <v>722</v>
      </c>
      <c r="M297" s="65"/>
      <c r="N297" s="47" t="s">
        <v>76</v>
      </c>
      <c r="O297" s="113">
        <v>304</v>
      </c>
      <c r="U297" s="70" t="str">
        <f t="shared" si="37"/>
        <v>Đỗ Minh Thuận12A7</v>
      </c>
      <c r="V297" s="70">
        <f t="shared" si="42"/>
        <v>1</v>
      </c>
      <c r="W297" s="81" t="str">
        <f t="shared" si="38"/>
        <v>Thuận</v>
      </c>
      <c r="X297" s="81" t="str">
        <f t="shared" si="41"/>
        <v>Thuận12A7</v>
      </c>
      <c r="Y297" s="81">
        <f t="shared" si="43"/>
        <v>1</v>
      </c>
      <c r="Z297" s="70" t="str">
        <f t="shared" si="39"/>
        <v>Đỗ Minh</v>
      </c>
      <c r="AA297" s="81" t="str">
        <f t="shared" si="36"/>
        <v>Minh</v>
      </c>
      <c r="AB297" s="70" t="str">
        <f t="shared" si="40"/>
        <v>Minh Thuận12A7</v>
      </c>
      <c r="AC297" s="70">
        <f t="shared" si="44"/>
        <v>1</v>
      </c>
    </row>
    <row r="298" spans="1:29" ht="15.75" x14ac:dyDescent="0.25">
      <c r="A298" s="47">
        <v>294</v>
      </c>
      <c r="B298" s="47" t="s">
        <v>25</v>
      </c>
      <c r="C298" s="48" t="s">
        <v>707</v>
      </c>
      <c r="D298" s="45" t="s">
        <v>110</v>
      </c>
      <c r="E298" s="47" t="s">
        <v>7</v>
      </c>
      <c r="F298" s="59" t="s">
        <v>37</v>
      </c>
      <c r="G298" s="51">
        <v>6.6</v>
      </c>
      <c r="H298" s="52" t="s">
        <v>8</v>
      </c>
      <c r="I298" s="52" t="s">
        <v>8</v>
      </c>
      <c r="J298" s="72" t="s">
        <v>32</v>
      </c>
      <c r="K298" s="47" t="s">
        <v>64</v>
      </c>
      <c r="L298" s="85"/>
      <c r="M298" s="65"/>
      <c r="N298" s="47" t="s">
        <v>76</v>
      </c>
      <c r="O298" s="113">
        <v>310</v>
      </c>
      <c r="U298" s="70" t="str">
        <f t="shared" si="37"/>
        <v>Bùi Nguyễn Minh Thư12A7</v>
      </c>
      <c r="V298" s="70">
        <f t="shared" si="42"/>
        <v>1</v>
      </c>
      <c r="W298" s="81" t="str">
        <f t="shared" si="38"/>
        <v>Thư</v>
      </c>
      <c r="X298" s="81" t="str">
        <f t="shared" si="41"/>
        <v>Thư12A7</v>
      </c>
      <c r="Y298" s="81">
        <f t="shared" si="43"/>
        <v>2</v>
      </c>
      <c r="Z298" s="70" t="str">
        <f t="shared" si="39"/>
        <v>Bùi Nguyễn Minh</v>
      </c>
      <c r="AA298" s="81" t="str">
        <f t="shared" si="36"/>
        <v>Minh</v>
      </c>
      <c r="AB298" s="70" t="str">
        <f t="shared" si="40"/>
        <v>Minh Thư12A7</v>
      </c>
      <c r="AC298" s="70">
        <f t="shared" si="44"/>
        <v>1</v>
      </c>
    </row>
    <row r="299" spans="1:29" ht="15.75" x14ac:dyDescent="0.25">
      <c r="A299" s="47">
        <v>295</v>
      </c>
      <c r="B299" s="47" t="s">
        <v>23</v>
      </c>
      <c r="C299" s="48" t="s">
        <v>595</v>
      </c>
      <c r="D299" s="45" t="s">
        <v>331</v>
      </c>
      <c r="E299" s="47" t="s">
        <v>7</v>
      </c>
      <c r="F299" s="59" t="s">
        <v>37</v>
      </c>
      <c r="G299" s="51">
        <v>8.1</v>
      </c>
      <c r="H299" s="52" t="s">
        <v>12</v>
      </c>
      <c r="I299" s="52" t="s">
        <v>9</v>
      </c>
      <c r="J299" s="47" t="s">
        <v>12</v>
      </c>
      <c r="K299" s="47" t="s">
        <v>64</v>
      </c>
      <c r="L299" s="85"/>
      <c r="M299" s="65"/>
      <c r="N299" s="47" t="s">
        <v>76</v>
      </c>
      <c r="O299" s="113">
        <v>315</v>
      </c>
      <c r="U299" s="70" t="str">
        <f t="shared" si="37"/>
        <v>Trần Thị Anh Thư12A7</v>
      </c>
      <c r="V299" s="70">
        <f t="shared" si="42"/>
        <v>1</v>
      </c>
      <c r="W299" s="81" t="str">
        <f t="shared" si="38"/>
        <v>Thư</v>
      </c>
      <c r="X299" s="81" t="str">
        <f t="shared" si="41"/>
        <v>Thư12A7</v>
      </c>
      <c r="Y299" s="81">
        <f t="shared" si="43"/>
        <v>2</v>
      </c>
      <c r="Z299" s="70" t="str">
        <f t="shared" si="39"/>
        <v>Trần Thị Anh</v>
      </c>
      <c r="AA299" s="81" t="str">
        <f t="shared" si="36"/>
        <v>Anh</v>
      </c>
      <c r="AB299" s="70" t="str">
        <f t="shared" si="40"/>
        <v>Anh Thư12A7</v>
      </c>
      <c r="AC299" s="70">
        <f t="shared" si="44"/>
        <v>1</v>
      </c>
    </row>
    <row r="300" spans="1:29" ht="15.75" x14ac:dyDescent="0.25">
      <c r="A300" s="47">
        <v>296</v>
      </c>
      <c r="B300" s="47" t="s">
        <v>26</v>
      </c>
      <c r="C300" s="48" t="s">
        <v>220</v>
      </c>
      <c r="D300" s="45" t="s">
        <v>221</v>
      </c>
      <c r="E300" s="47" t="s">
        <v>7</v>
      </c>
      <c r="F300" s="59" t="s">
        <v>37</v>
      </c>
      <c r="G300" s="51">
        <v>6.7</v>
      </c>
      <c r="H300" s="52" t="s">
        <v>31</v>
      </c>
      <c r="I300" s="52" t="s">
        <v>8</v>
      </c>
      <c r="J300" s="47"/>
      <c r="K300" s="47" t="s">
        <v>64</v>
      </c>
      <c r="L300" s="96"/>
      <c r="M300" s="65"/>
      <c r="N300" s="47" t="s">
        <v>76</v>
      </c>
      <c r="O300" s="113">
        <v>319</v>
      </c>
      <c r="U300" s="70" t="str">
        <f t="shared" si="37"/>
        <v>Lê Cẩm Tiên12A7</v>
      </c>
      <c r="V300" s="70">
        <f t="shared" si="42"/>
        <v>1</v>
      </c>
      <c r="W300" s="81" t="str">
        <f t="shared" si="38"/>
        <v>Tiên</v>
      </c>
      <c r="X300" s="81" t="str">
        <f t="shared" si="41"/>
        <v>Tiên12A7</v>
      </c>
      <c r="Y300" s="81">
        <f t="shared" si="43"/>
        <v>2</v>
      </c>
      <c r="Z300" s="70" t="str">
        <f t="shared" si="39"/>
        <v>Lê Cẩm</v>
      </c>
      <c r="AA300" s="81" t="str">
        <f t="shared" si="36"/>
        <v>Cẩm</v>
      </c>
      <c r="AB300" s="70" t="str">
        <f t="shared" si="40"/>
        <v>Cẩm Tiên12A7</v>
      </c>
      <c r="AC300" s="70">
        <f t="shared" si="44"/>
        <v>1</v>
      </c>
    </row>
    <row r="301" spans="1:29" ht="15.75" x14ac:dyDescent="0.25">
      <c r="A301" s="47">
        <v>297</v>
      </c>
      <c r="B301" s="47" t="s">
        <v>20</v>
      </c>
      <c r="C301" s="48" t="s">
        <v>425</v>
      </c>
      <c r="D301" s="45" t="s">
        <v>110</v>
      </c>
      <c r="E301" s="47" t="s">
        <v>7</v>
      </c>
      <c r="F301" s="59" t="s">
        <v>37</v>
      </c>
      <c r="G301" s="51">
        <v>6.9</v>
      </c>
      <c r="H301" s="52" t="s">
        <v>8</v>
      </c>
      <c r="I301" s="52" t="s">
        <v>9</v>
      </c>
      <c r="J301" s="47" t="s">
        <v>32</v>
      </c>
      <c r="K301" s="47" t="s">
        <v>64</v>
      </c>
      <c r="L301" s="96"/>
      <c r="M301" s="65"/>
      <c r="N301" s="47" t="s">
        <v>76</v>
      </c>
      <c r="O301" s="113">
        <v>320</v>
      </c>
      <c r="U301" s="70" t="str">
        <f t="shared" si="37"/>
        <v>Lê Thị Thủy Tiên12A7</v>
      </c>
      <c r="V301" s="70">
        <f t="shared" si="42"/>
        <v>1</v>
      </c>
      <c r="W301" s="81" t="str">
        <f t="shared" si="38"/>
        <v>Tiên</v>
      </c>
      <c r="X301" s="81" t="str">
        <f t="shared" si="41"/>
        <v>Tiên12A7</v>
      </c>
      <c r="Y301" s="81">
        <f t="shared" si="43"/>
        <v>2</v>
      </c>
      <c r="Z301" s="70" t="str">
        <f t="shared" si="39"/>
        <v>Lê Thị Thủy</v>
      </c>
      <c r="AA301" s="81" t="str">
        <f t="shared" si="36"/>
        <v>Thủy</v>
      </c>
      <c r="AB301" s="70" t="str">
        <f t="shared" si="40"/>
        <v>Thủy Tiên12A7</v>
      </c>
      <c r="AC301" s="70">
        <f t="shared" si="44"/>
        <v>1</v>
      </c>
    </row>
    <row r="302" spans="1:29" ht="15.75" x14ac:dyDescent="0.25">
      <c r="A302" s="47">
        <v>298</v>
      </c>
      <c r="B302" s="47" t="s">
        <v>19</v>
      </c>
      <c r="C302" s="48" t="s">
        <v>358</v>
      </c>
      <c r="D302" s="45" t="s">
        <v>213</v>
      </c>
      <c r="E302" s="47" t="s">
        <v>10</v>
      </c>
      <c r="F302" s="59" t="s">
        <v>37</v>
      </c>
      <c r="G302" s="51">
        <v>7.3</v>
      </c>
      <c r="H302" s="52" t="s">
        <v>8</v>
      </c>
      <c r="I302" s="52" t="s">
        <v>8</v>
      </c>
      <c r="J302" s="72" t="s">
        <v>32</v>
      </c>
      <c r="K302" s="47" t="s">
        <v>64</v>
      </c>
      <c r="L302" s="85"/>
      <c r="M302" s="65"/>
      <c r="N302" s="47" t="s">
        <v>76</v>
      </c>
      <c r="O302" s="113">
        <v>325</v>
      </c>
      <c r="U302" s="70" t="str">
        <f t="shared" si="37"/>
        <v>Nguyễn Hoàng Tiến12A7</v>
      </c>
      <c r="V302" s="70">
        <f t="shared" si="42"/>
        <v>1</v>
      </c>
      <c r="W302" s="81" t="str">
        <f t="shared" si="38"/>
        <v>Tiến</v>
      </c>
      <c r="X302" s="81" t="str">
        <f t="shared" si="41"/>
        <v>Tiến12A7</v>
      </c>
      <c r="Y302" s="81">
        <f t="shared" si="43"/>
        <v>1</v>
      </c>
      <c r="Z302" s="70" t="str">
        <f t="shared" si="39"/>
        <v>Nguyễn Hoàng</v>
      </c>
      <c r="AA302" s="81" t="str">
        <f t="shared" si="36"/>
        <v>Hoàng</v>
      </c>
      <c r="AB302" s="70" t="str">
        <f t="shared" si="40"/>
        <v>Hoàng Tiến12A7</v>
      </c>
      <c r="AC302" s="70">
        <f t="shared" si="44"/>
        <v>1</v>
      </c>
    </row>
    <row r="303" spans="1:29" ht="15.75" x14ac:dyDescent="0.25">
      <c r="A303" s="47">
        <v>299</v>
      </c>
      <c r="B303" s="47" t="s">
        <v>21</v>
      </c>
      <c r="C303" s="48" t="s">
        <v>480</v>
      </c>
      <c r="D303" s="45" t="s">
        <v>114</v>
      </c>
      <c r="E303" s="47" t="s">
        <v>7</v>
      </c>
      <c r="F303" s="59" t="s">
        <v>37</v>
      </c>
      <c r="G303" s="51">
        <v>6.7</v>
      </c>
      <c r="H303" s="52" t="s">
        <v>8</v>
      </c>
      <c r="I303" s="52" t="s">
        <v>9</v>
      </c>
      <c r="J303" s="47" t="s">
        <v>32</v>
      </c>
      <c r="K303" s="47" t="s">
        <v>64</v>
      </c>
      <c r="L303" s="85"/>
      <c r="M303" s="65"/>
      <c r="N303" s="47" t="s">
        <v>76</v>
      </c>
      <c r="O303" s="113">
        <v>336</v>
      </c>
      <c r="U303" s="70" t="str">
        <f t="shared" si="37"/>
        <v>Trần Thị Phương Thùy Trang12A7</v>
      </c>
      <c r="V303" s="70">
        <f t="shared" si="42"/>
        <v>1</v>
      </c>
      <c r="W303" s="81" t="str">
        <f t="shared" si="38"/>
        <v>Trang</v>
      </c>
      <c r="X303" s="81" t="str">
        <f t="shared" si="41"/>
        <v>Trang12A7</v>
      </c>
      <c r="Y303" s="81">
        <f t="shared" si="43"/>
        <v>1</v>
      </c>
      <c r="Z303" s="70" t="str">
        <f t="shared" si="39"/>
        <v>Trần Thị Phương Thùy</v>
      </c>
      <c r="AA303" s="81" t="str">
        <f t="shared" ref="AA303:AA366" si="45">RIGHT(Z303,LEN(Z303)-FIND("@",SUBSTITUTE(Z303," ","@",LEN(Z303)-LEN(SUBSTITUTE(Z303," ","")))))</f>
        <v>Thùy</v>
      </c>
      <c r="AB303" s="70" t="str">
        <f t="shared" si="40"/>
        <v>Thùy Trang12A7</v>
      </c>
      <c r="AC303" s="70">
        <f t="shared" si="44"/>
        <v>1</v>
      </c>
    </row>
    <row r="304" spans="1:29" ht="15.75" x14ac:dyDescent="0.25">
      <c r="A304" s="47">
        <v>300</v>
      </c>
      <c r="B304" s="47" t="s">
        <v>20</v>
      </c>
      <c r="C304" s="48" t="s">
        <v>294</v>
      </c>
      <c r="D304" s="45" t="s">
        <v>426</v>
      </c>
      <c r="E304" s="47" t="s">
        <v>10</v>
      </c>
      <c r="F304" s="59" t="s">
        <v>37</v>
      </c>
      <c r="G304" s="51">
        <v>5.4</v>
      </c>
      <c r="H304" s="52" t="s">
        <v>31</v>
      </c>
      <c r="I304" s="52" t="s">
        <v>9</v>
      </c>
      <c r="J304" s="72"/>
      <c r="K304" s="47" t="s">
        <v>64</v>
      </c>
      <c r="L304" s="85"/>
      <c r="M304" s="65"/>
      <c r="N304" s="47" t="s">
        <v>76</v>
      </c>
      <c r="O304" s="113">
        <v>345</v>
      </c>
      <c r="U304" s="70" t="str">
        <f t="shared" si="37"/>
        <v>Nguyễn Minh Trí12A7</v>
      </c>
      <c r="V304" s="70">
        <f t="shared" si="42"/>
        <v>1</v>
      </c>
      <c r="W304" s="81" t="str">
        <f t="shared" si="38"/>
        <v>Trí</v>
      </c>
      <c r="X304" s="81" t="str">
        <f t="shared" si="41"/>
        <v>Trí12A7</v>
      </c>
      <c r="Y304" s="81">
        <f t="shared" si="43"/>
        <v>1</v>
      </c>
      <c r="Z304" s="70" t="str">
        <f t="shared" si="39"/>
        <v>Nguyễn Minh</v>
      </c>
      <c r="AA304" s="81" t="str">
        <f t="shared" si="45"/>
        <v>Minh</v>
      </c>
      <c r="AB304" s="70" t="str">
        <f t="shared" si="40"/>
        <v>Minh Trí12A7</v>
      </c>
      <c r="AC304" s="70">
        <f t="shared" si="44"/>
        <v>1</v>
      </c>
    </row>
    <row r="305" spans="1:29" ht="15.75" x14ac:dyDescent="0.25">
      <c r="A305" s="47">
        <v>301</v>
      </c>
      <c r="B305" s="47" t="s">
        <v>21</v>
      </c>
      <c r="C305" s="48" t="s">
        <v>481</v>
      </c>
      <c r="D305" s="45" t="s">
        <v>449</v>
      </c>
      <c r="E305" s="47" t="s">
        <v>7</v>
      </c>
      <c r="F305" s="59" t="s">
        <v>37</v>
      </c>
      <c r="G305" s="51">
        <v>7.9</v>
      </c>
      <c r="H305" s="52" t="s">
        <v>8</v>
      </c>
      <c r="I305" s="52" t="s">
        <v>9</v>
      </c>
      <c r="J305" s="72" t="s">
        <v>32</v>
      </c>
      <c r="K305" s="47" t="s">
        <v>64</v>
      </c>
      <c r="L305" s="85"/>
      <c r="M305" s="65"/>
      <c r="N305" s="47" t="s">
        <v>76</v>
      </c>
      <c r="O305" s="113">
        <v>354</v>
      </c>
      <c r="U305" s="70" t="str">
        <f t="shared" si="37"/>
        <v>Nguyễn Thanh Trúc12A7</v>
      </c>
      <c r="V305" s="70">
        <f t="shared" si="42"/>
        <v>1</v>
      </c>
      <c r="W305" s="81" t="str">
        <f t="shared" si="38"/>
        <v>Trúc</v>
      </c>
      <c r="X305" s="81" t="str">
        <f t="shared" si="41"/>
        <v>Trúc12A7</v>
      </c>
      <c r="Y305" s="81">
        <f t="shared" si="43"/>
        <v>1</v>
      </c>
      <c r="Z305" s="70" t="str">
        <f t="shared" si="39"/>
        <v>Nguyễn Thanh</v>
      </c>
      <c r="AA305" s="81" t="str">
        <f t="shared" si="45"/>
        <v>Thanh</v>
      </c>
      <c r="AB305" s="70" t="str">
        <f t="shared" si="40"/>
        <v>Thanh Trúc12A7</v>
      </c>
      <c r="AC305" s="70">
        <f t="shared" si="44"/>
        <v>1</v>
      </c>
    </row>
    <row r="306" spans="1:29" ht="15.75" x14ac:dyDescent="0.25">
      <c r="A306" s="47">
        <v>302</v>
      </c>
      <c r="B306" s="47" t="s">
        <v>23</v>
      </c>
      <c r="C306" s="48" t="s">
        <v>603</v>
      </c>
      <c r="D306" s="45" t="s">
        <v>88</v>
      </c>
      <c r="E306" s="47" t="s">
        <v>10</v>
      </c>
      <c r="F306" s="59" t="s">
        <v>37</v>
      </c>
      <c r="G306" s="51">
        <v>6.8</v>
      </c>
      <c r="H306" s="52" t="s">
        <v>31</v>
      </c>
      <c r="I306" s="52" t="s">
        <v>9</v>
      </c>
      <c r="J306" s="47"/>
      <c r="K306" s="47" t="s">
        <v>64</v>
      </c>
      <c r="L306" s="96"/>
      <c r="M306" s="65"/>
      <c r="N306" s="47" t="s">
        <v>76</v>
      </c>
      <c r="O306" s="113">
        <v>365</v>
      </c>
      <c r="U306" s="70" t="str">
        <f t="shared" si="37"/>
        <v>Nguyễn Quang Trường12A7</v>
      </c>
      <c r="V306" s="70">
        <f t="shared" si="42"/>
        <v>1</v>
      </c>
      <c r="W306" s="81" t="str">
        <f t="shared" si="38"/>
        <v>Trường</v>
      </c>
      <c r="X306" s="81" t="str">
        <f t="shared" si="41"/>
        <v>Trường12A7</v>
      </c>
      <c r="Y306" s="81">
        <f t="shared" si="43"/>
        <v>1</v>
      </c>
      <c r="Z306" s="70" t="str">
        <f t="shared" si="39"/>
        <v>Nguyễn Quang</v>
      </c>
      <c r="AA306" s="81" t="str">
        <f t="shared" si="45"/>
        <v>Quang</v>
      </c>
      <c r="AB306" s="70" t="str">
        <f t="shared" si="40"/>
        <v>Quang Trường12A7</v>
      </c>
      <c r="AC306" s="70">
        <f t="shared" si="44"/>
        <v>1</v>
      </c>
    </row>
    <row r="307" spans="1:29" ht="15.75" x14ac:dyDescent="0.25">
      <c r="A307" s="47">
        <v>303</v>
      </c>
      <c r="B307" s="47" t="s">
        <v>25</v>
      </c>
      <c r="C307" s="48" t="s">
        <v>715</v>
      </c>
      <c r="D307" s="45" t="s">
        <v>716</v>
      </c>
      <c r="E307" s="47" t="s">
        <v>7</v>
      </c>
      <c r="F307" s="59" t="s">
        <v>37</v>
      </c>
      <c r="G307" s="51">
        <v>6.6</v>
      </c>
      <c r="H307" s="52" t="s">
        <v>31</v>
      </c>
      <c r="I307" s="52" t="s">
        <v>8</v>
      </c>
      <c r="J307" s="72"/>
      <c r="K307" s="47" t="s">
        <v>64</v>
      </c>
      <c r="L307" s="85"/>
      <c r="M307" s="65"/>
      <c r="N307" s="47" t="s">
        <v>76</v>
      </c>
      <c r="O307" s="113">
        <v>383</v>
      </c>
      <c r="U307" s="70" t="str">
        <f t="shared" si="37"/>
        <v>Hồ Đặng Tường Vy12A7</v>
      </c>
      <c r="V307" s="70">
        <f t="shared" si="42"/>
        <v>1</v>
      </c>
      <c r="W307" s="81" t="str">
        <f t="shared" si="38"/>
        <v>Vy</v>
      </c>
      <c r="X307" s="81" t="str">
        <f t="shared" si="41"/>
        <v>Vy12A7</v>
      </c>
      <c r="Y307" s="81">
        <f t="shared" si="43"/>
        <v>2</v>
      </c>
      <c r="Z307" s="70" t="str">
        <f t="shared" si="39"/>
        <v>Hồ Đặng Tường</v>
      </c>
      <c r="AA307" s="81" t="str">
        <f t="shared" si="45"/>
        <v>Tường</v>
      </c>
      <c r="AB307" s="70" t="str">
        <f t="shared" si="40"/>
        <v>Tường Vy12A7</v>
      </c>
      <c r="AC307" s="70">
        <f t="shared" si="44"/>
        <v>1</v>
      </c>
    </row>
    <row r="308" spans="1:29" ht="15.75" x14ac:dyDescent="0.25">
      <c r="A308" s="47">
        <v>304</v>
      </c>
      <c r="B308" s="47" t="s">
        <v>22</v>
      </c>
      <c r="C308" s="48" t="s">
        <v>553</v>
      </c>
      <c r="D308" s="45" t="s">
        <v>166</v>
      </c>
      <c r="E308" s="47" t="s">
        <v>7</v>
      </c>
      <c r="F308" s="59" t="s">
        <v>37</v>
      </c>
      <c r="G308" s="51">
        <v>5.8</v>
      </c>
      <c r="H308" s="52" t="s">
        <v>31</v>
      </c>
      <c r="I308" s="52" t="s">
        <v>31</v>
      </c>
      <c r="J308" s="47"/>
      <c r="K308" s="47" t="s">
        <v>64</v>
      </c>
      <c r="L308" s="96" t="s">
        <v>722</v>
      </c>
      <c r="M308" s="65"/>
      <c r="N308" s="47" t="s">
        <v>76</v>
      </c>
      <c r="O308" s="113">
        <v>387</v>
      </c>
      <c r="U308" s="70" t="str">
        <f t="shared" si="37"/>
        <v>Tống Ngọc Thúy Vy12A7</v>
      </c>
      <c r="V308" s="70">
        <f t="shared" si="42"/>
        <v>1</v>
      </c>
      <c r="W308" s="81" t="str">
        <f t="shared" si="38"/>
        <v>Vy</v>
      </c>
      <c r="X308" s="81" t="str">
        <f t="shared" si="41"/>
        <v>Vy12A7</v>
      </c>
      <c r="Y308" s="81">
        <f t="shared" si="43"/>
        <v>2</v>
      </c>
      <c r="Z308" s="70" t="str">
        <f t="shared" si="39"/>
        <v>Tống Ngọc Thúy</v>
      </c>
      <c r="AA308" s="81" t="str">
        <f t="shared" si="45"/>
        <v>Thúy</v>
      </c>
      <c r="AB308" s="70" t="str">
        <f t="shared" si="40"/>
        <v>Thúy Vy12A7</v>
      </c>
      <c r="AC308" s="70">
        <f t="shared" si="44"/>
        <v>1</v>
      </c>
    </row>
    <row r="309" spans="1:29" ht="15.75" x14ac:dyDescent="0.25">
      <c r="A309" s="47">
        <v>305</v>
      </c>
      <c r="B309" s="47" t="s">
        <v>17</v>
      </c>
      <c r="C309" s="48" t="s">
        <v>158</v>
      </c>
      <c r="D309" s="45" t="s">
        <v>159</v>
      </c>
      <c r="E309" s="47" t="s">
        <v>7</v>
      </c>
      <c r="F309" s="59" t="s">
        <v>37</v>
      </c>
      <c r="G309" s="51">
        <v>7.9</v>
      </c>
      <c r="H309" s="52" t="s">
        <v>8</v>
      </c>
      <c r="I309" s="52" t="s">
        <v>9</v>
      </c>
      <c r="J309" s="72" t="s">
        <v>32</v>
      </c>
      <c r="K309" s="47" t="s">
        <v>64</v>
      </c>
      <c r="L309" s="96"/>
      <c r="M309" s="65"/>
      <c r="N309" s="47" t="s">
        <v>76</v>
      </c>
      <c r="O309" s="113">
        <v>392</v>
      </c>
      <c r="U309" s="70" t="str">
        <f t="shared" si="37"/>
        <v>Tô Thị Hải Yến12A7</v>
      </c>
      <c r="V309" s="70">
        <f t="shared" si="42"/>
        <v>1</v>
      </c>
      <c r="W309" s="81" t="str">
        <f t="shared" si="38"/>
        <v>Yến</v>
      </c>
      <c r="X309" s="81" t="str">
        <f t="shared" si="41"/>
        <v>Yến12A7</v>
      </c>
      <c r="Y309" s="81">
        <f t="shared" si="43"/>
        <v>1</v>
      </c>
      <c r="Z309" s="70" t="str">
        <f t="shared" si="39"/>
        <v>Tô Thị Hải</v>
      </c>
      <c r="AA309" s="81" t="str">
        <f t="shared" si="45"/>
        <v>Hải</v>
      </c>
      <c r="AB309" s="70" t="str">
        <f t="shared" si="40"/>
        <v>Hải Yến12A7</v>
      </c>
      <c r="AC309" s="70">
        <f t="shared" si="44"/>
        <v>1</v>
      </c>
    </row>
    <row r="310" spans="1:29" ht="15.75" x14ac:dyDescent="0.25">
      <c r="A310" s="47">
        <v>306</v>
      </c>
      <c r="B310" s="47" t="s">
        <v>23</v>
      </c>
      <c r="C310" s="48" t="s">
        <v>555</v>
      </c>
      <c r="D310" s="45" t="s">
        <v>403</v>
      </c>
      <c r="E310" s="47" t="s">
        <v>7</v>
      </c>
      <c r="F310" s="59" t="s">
        <v>39</v>
      </c>
      <c r="G310" s="51">
        <v>8.1999999999999993</v>
      </c>
      <c r="H310" s="52" t="s">
        <v>12</v>
      </c>
      <c r="I310" s="52" t="s">
        <v>9</v>
      </c>
      <c r="J310" s="47" t="s">
        <v>12</v>
      </c>
      <c r="K310" s="47" t="s">
        <v>64</v>
      </c>
      <c r="L310" s="96"/>
      <c r="M310" s="85"/>
      <c r="N310" s="47" t="s">
        <v>76</v>
      </c>
      <c r="O310" s="113">
        <v>6</v>
      </c>
      <c r="U310" s="70" t="str">
        <f t="shared" si="37"/>
        <v>Lê Ngọc Minh Anh12A8</v>
      </c>
      <c r="V310" s="70">
        <f t="shared" si="42"/>
        <v>1</v>
      </c>
      <c r="W310" s="81" t="str">
        <f t="shared" si="38"/>
        <v>Anh</v>
      </c>
      <c r="X310" s="81" t="str">
        <f t="shared" si="41"/>
        <v>Anh12A8</v>
      </c>
      <c r="Y310" s="81">
        <f t="shared" si="43"/>
        <v>2</v>
      </c>
      <c r="Z310" s="70" t="str">
        <f t="shared" si="39"/>
        <v>Lê Ngọc Minh</v>
      </c>
      <c r="AA310" s="81" t="str">
        <f t="shared" si="45"/>
        <v>Minh</v>
      </c>
      <c r="AB310" s="70" t="str">
        <f t="shared" si="40"/>
        <v>Minh Anh12A8</v>
      </c>
      <c r="AC310" s="70">
        <f t="shared" si="44"/>
        <v>1</v>
      </c>
    </row>
    <row r="311" spans="1:29" ht="15.75" x14ac:dyDescent="0.25">
      <c r="A311" s="47">
        <v>307</v>
      </c>
      <c r="B311" s="47" t="s">
        <v>25</v>
      </c>
      <c r="C311" s="48" t="s">
        <v>79</v>
      </c>
      <c r="D311" s="45" t="s">
        <v>528</v>
      </c>
      <c r="E311" s="47" t="s">
        <v>10</v>
      </c>
      <c r="F311" s="59" t="s">
        <v>39</v>
      </c>
      <c r="G311" s="51">
        <v>5.6</v>
      </c>
      <c r="H311" s="52" t="s">
        <v>31</v>
      </c>
      <c r="I311" s="52" t="s">
        <v>9</v>
      </c>
      <c r="J311" s="47"/>
      <c r="K311" s="47" t="s">
        <v>64</v>
      </c>
      <c r="L311" s="96"/>
      <c r="M311" s="65"/>
      <c r="N311" s="47" t="s">
        <v>76</v>
      </c>
      <c r="O311" s="113">
        <v>13</v>
      </c>
      <c r="U311" s="70" t="str">
        <f t="shared" si="37"/>
        <v>Nguyễn Tuấn Anh12A8</v>
      </c>
      <c r="V311" s="70">
        <f t="shared" si="42"/>
        <v>1</v>
      </c>
      <c r="W311" s="81" t="str">
        <f t="shared" si="38"/>
        <v>Anh</v>
      </c>
      <c r="X311" s="81" t="str">
        <f t="shared" si="41"/>
        <v>Anh12A8</v>
      </c>
      <c r="Y311" s="81">
        <f t="shared" si="43"/>
        <v>2</v>
      </c>
      <c r="Z311" s="70" t="str">
        <f t="shared" si="39"/>
        <v>Nguyễn Tuấn</v>
      </c>
      <c r="AA311" s="81" t="str">
        <f t="shared" si="45"/>
        <v>Tuấn</v>
      </c>
      <c r="AB311" s="70" t="str">
        <f t="shared" si="40"/>
        <v>Tuấn Anh12A8</v>
      </c>
      <c r="AC311" s="70">
        <f t="shared" si="44"/>
        <v>1</v>
      </c>
    </row>
    <row r="312" spans="1:29" ht="15.75" x14ac:dyDescent="0.25">
      <c r="A312" s="47">
        <v>308</v>
      </c>
      <c r="B312" s="47" t="s">
        <v>21</v>
      </c>
      <c r="C312" s="48" t="s">
        <v>436</v>
      </c>
      <c r="D312" s="45" t="s">
        <v>57</v>
      </c>
      <c r="E312" s="47" t="s">
        <v>7</v>
      </c>
      <c r="F312" s="59" t="s">
        <v>39</v>
      </c>
      <c r="G312" s="51">
        <v>6.7</v>
      </c>
      <c r="H312" s="52" t="s">
        <v>31</v>
      </c>
      <c r="I312" s="52" t="s">
        <v>9</v>
      </c>
      <c r="J312" s="47"/>
      <c r="K312" s="47" t="s">
        <v>64</v>
      </c>
      <c r="L312" s="96"/>
      <c r="M312" s="65"/>
      <c r="N312" s="47" t="s">
        <v>76</v>
      </c>
      <c r="O312" s="113">
        <v>19</v>
      </c>
      <c r="U312" s="70" t="str">
        <f t="shared" si="37"/>
        <v>Trương Thị Ngọc Ánh12A8</v>
      </c>
      <c r="V312" s="70">
        <f t="shared" si="42"/>
        <v>1</v>
      </c>
      <c r="W312" s="81" t="str">
        <f t="shared" si="38"/>
        <v>Ánh</v>
      </c>
      <c r="X312" s="81" t="str">
        <f t="shared" si="41"/>
        <v>Ánh12A8</v>
      </c>
      <c r="Y312" s="81">
        <f t="shared" si="43"/>
        <v>1</v>
      </c>
      <c r="Z312" s="70" t="str">
        <f t="shared" si="39"/>
        <v>Trương Thị Ngọc</v>
      </c>
      <c r="AA312" s="81" t="str">
        <f t="shared" si="45"/>
        <v>Ngọc</v>
      </c>
      <c r="AB312" s="70" t="str">
        <f t="shared" si="40"/>
        <v>Ngọc Ánh12A8</v>
      </c>
      <c r="AC312" s="70">
        <f t="shared" si="44"/>
        <v>1</v>
      </c>
    </row>
    <row r="313" spans="1:29" ht="15.75" x14ac:dyDescent="0.25">
      <c r="A313" s="47">
        <v>309</v>
      </c>
      <c r="B313" s="47" t="s">
        <v>23</v>
      </c>
      <c r="C313" s="48" t="s">
        <v>556</v>
      </c>
      <c r="D313" s="45" t="s">
        <v>557</v>
      </c>
      <c r="E313" s="47" t="s">
        <v>10</v>
      </c>
      <c r="F313" s="59" t="s">
        <v>39</v>
      </c>
      <c r="G313" s="51">
        <v>6.1</v>
      </c>
      <c r="H313" s="52" t="s">
        <v>31</v>
      </c>
      <c r="I313" s="52" t="s">
        <v>9</v>
      </c>
      <c r="J313" s="47"/>
      <c r="K313" s="47" t="s">
        <v>64</v>
      </c>
      <c r="L313" s="85"/>
      <c r="M313" s="65"/>
      <c r="N313" s="47" t="s">
        <v>76</v>
      </c>
      <c r="O313" s="113">
        <v>21</v>
      </c>
      <c r="U313" s="70" t="str">
        <f t="shared" si="37"/>
        <v>Trần Ngọc Thiên Ân12A8</v>
      </c>
      <c r="V313" s="70">
        <f t="shared" si="42"/>
        <v>1</v>
      </c>
      <c r="W313" s="81" t="str">
        <f t="shared" si="38"/>
        <v>Ân</v>
      </c>
      <c r="X313" s="81" t="str">
        <f t="shared" si="41"/>
        <v>Ân12A8</v>
      </c>
      <c r="Y313" s="81">
        <f t="shared" si="43"/>
        <v>1</v>
      </c>
      <c r="Z313" s="70" t="str">
        <f t="shared" si="39"/>
        <v>Trần Ngọc Thiên</v>
      </c>
      <c r="AA313" s="81" t="str">
        <f t="shared" si="45"/>
        <v>Thiên</v>
      </c>
      <c r="AB313" s="70" t="str">
        <f t="shared" si="40"/>
        <v>Thiên Ân12A8</v>
      </c>
      <c r="AC313" s="70">
        <f t="shared" si="44"/>
        <v>1</v>
      </c>
    </row>
    <row r="314" spans="1:29" ht="15.75" x14ac:dyDescent="0.25">
      <c r="A314" s="47">
        <v>310</v>
      </c>
      <c r="B314" s="47" t="s">
        <v>17</v>
      </c>
      <c r="C314" s="48" t="s">
        <v>83</v>
      </c>
      <c r="D314" s="45" t="s">
        <v>84</v>
      </c>
      <c r="E314" s="47" t="s">
        <v>10</v>
      </c>
      <c r="F314" s="59" t="s">
        <v>39</v>
      </c>
      <c r="G314" s="51">
        <v>6.2</v>
      </c>
      <c r="H314" s="52" t="s">
        <v>31</v>
      </c>
      <c r="I314" s="52" t="s">
        <v>8</v>
      </c>
      <c r="J314" s="47"/>
      <c r="K314" s="47" t="s">
        <v>64</v>
      </c>
      <c r="L314" s="85" t="s">
        <v>722</v>
      </c>
      <c r="M314" s="65"/>
      <c r="N314" s="47" t="s">
        <v>76</v>
      </c>
      <c r="O314" s="113">
        <v>26</v>
      </c>
      <c r="U314" s="70" t="str">
        <f t="shared" si="37"/>
        <v>Phan Minh Gia Bảo12A8</v>
      </c>
      <c r="V314" s="70">
        <f t="shared" si="42"/>
        <v>1</v>
      </c>
      <c r="W314" s="81" t="str">
        <f t="shared" si="38"/>
        <v>Bảo</v>
      </c>
      <c r="X314" s="81" t="str">
        <f t="shared" si="41"/>
        <v>Bảo12A8</v>
      </c>
      <c r="Y314" s="81">
        <f t="shared" si="43"/>
        <v>1</v>
      </c>
      <c r="Z314" s="70" t="str">
        <f t="shared" si="39"/>
        <v>Phan Minh Gia</v>
      </c>
      <c r="AA314" s="81" t="str">
        <f t="shared" si="45"/>
        <v>Gia</v>
      </c>
      <c r="AB314" s="70" t="str">
        <f t="shared" si="40"/>
        <v>Gia Bảo12A8</v>
      </c>
      <c r="AC314" s="70">
        <f t="shared" si="44"/>
        <v>1</v>
      </c>
    </row>
    <row r="315" spans="1:29" ht="51" x14ac:dyDescent="0.25">
      <c r="A315" s="47">
        <v>311</v>
      </c>
      <c r="B315" s="47" t="s">
        <v>26</v>
      </c>
      <c r="C315" s="48" t="s">
        <v>165</v>
      </c>
      <c r="D315" s="45" t="s">
        <v>166</v>
      </c>
      <c r="E315" s="47" t="s">
        <v>10</v>
      </c>
      <c r="F315" s="59" t="s">
        <v>39</v>
      </c>
      <c r="G315" s="51">
        <v>5.5</v>
      </c>
      <c r="H315" s="52" t="s">
        <v>15</v>
      </c>
      <c r="I315" s="52" t="s">
        <v>31</v>
      </c>
      <c r="J315" s="47"/>
      <c r="K315" s="47" t="s">
        <v>64</v>
      </c>
      <c r="L315" s="85" t="s">
        <v>750</v>
      </c>
      <c r="M315" s="65"/>
      <c r="N315" s="47" t="s">
        <v>48</v>
      </c>
      <c r="O315" s="113">
        <v>39</v>
      </c>
      <c r="U315" s="70" t="str">
        <f t="shared" si="37"/>
        <v>Lê Hùng Cường12A8</v>
      </c>
      <c r="V315" s="70">
        <f t="shared" si="42"/>
        <v>1</v>
      </c>
      <c r="W315" s="81" t="str">
        <f t="shared" si="38"/>
        <v>Cường</v>
      </c>
      <c r="X315" s="81" t="str">
        <f t="shared" si="41"/>
        <v>Cường12A8</v>
      </c>
      <c r="Y315" s="81">
        <f t="shared" si="43"/>
        <v>1</v>
      </c>
      <c r="Z315" s="70" t="str">
        <f t="shared" si="39"/>
        <v>Lê Hùng</v>
      </c>
      <c r="AA315" s="81" t="str">
        <f t="shared" si="45"/>
        <v>Hùng</v>
      </c>
      <c r="AB315" s="70" t="str">
        <f t="shared" si="40"/>
        <v>Hùng Cường12A8</v>
      </c>
      <c r="AC315" s="70">
        <f t="shared" si="44"/>
        <v>1</v>
      </c>
    </row>
    <row r="316" spans="1:29" ht="15.75" x14ac:dyDescent="0.25">
      <c r="A316" s="47">
        <v>312</v>
      </c>
      <c r="B316" s="47" t="s">
        <v>24</v>
      </c>
      <c r="C316" s="48" t="s">
        <v>611</v>
      </c>
      <c r="D316" s="45" t="s">
        <v>612</v>
      </c>
      <c r="E316" s="47" t="s">
        <v>7</v>
      </c>
      <c r="F316" s="59" t="s">
        <v>39</v>
      </c>
      <c r="G316" s="51">
        <v>7</v>
      </c>
      <c r="H316" s="52" t="s">
        <v>31</v>
      </c>
      <c r="I316" s="52" t="s">
        <v>9</v>
      </c>
      <c r="J316" s="47"/>
      <c r="K316" s="47" t="s">
        <v>64</v>
      </c>
      <c r="L316" s="65"/>
      <c r="M316" s="65"/>
      <c r="N316" s="47" t="s">
        <v>76</v>
      </c>
      <c r="O316" s="113">
        <v>42</v>
      </c>
      <c r="U316" s="70" t="str">
        <f t="shared" si="37"/>
        <v>Hà Ngọc Diễm12A8</v>
      </c>
      <c r="V316" s="70">
        <f t="shared" si="42"/>
        <v>1</v>
      </c>
      <c r="W316" s="81" t="str">
        <f t="shared" si="38"/>
        <v>Diễm</v>
      </c>
      <c r="X316" s="81" t="str">
        <f t="shared" si="41"/>
        <v>Diễm12A8</v>
      </c>
      <c r="Y316" s="81">
        <f t="shared" si="43"/>
        <v>1</v>
      </c>
      <c r="Z316" s="70" t="str">
        <f t="shared" si="39"/>
        <v>Hà Ngọc</v>
      </c>
      <c r="AA316" s="81" t="str">
        <f t="shared" si="45"/>
        <v>Ngọc</v>
      </c>
      <c r="AB316" s="70" t="str">
        <f t="shared" si="40"/>
        <v>Ngọc Diễm12A8</v>
      </c>
      <c r="AC316" s="70">
        <f t="shared" si="44"/>
        <v>1</v>
      </c>
    </row>
    <row r="317" spans="1:29" ht="15.75" x14ac:dyDescent="0.25">
      <c r="A317" s="47">
        <v>313</v>
      </c>
      <c r="B317" s="47" t="s">
        <v>24</v>
      </c>
      <c r="C317" s="48" t="s">
        <v>613</v>
      </c>
      <c r="D317" s="45" t="s">
        <v>271</v>
      </c>
      <c r="E317" s="47" t="s">
        <v>7</v>
      </c>
      <c r="F317" s="59" t="s">
        <v>39</v>
      </c>
      <c r="G317" s="51">
        <v>7.7</v>
      </c>
      <c r="H317" s="52" t="s">
        <v>8</v>
      </c>
      <c r="I317" s="52" t="s">
        <v>9</v>
      </c>
      <c r="J317" s="47" t="s">
        <v>32</v>
      </c>
      <c r="K317" s="47" t="s">
        <v>64</v>
      </c>
      <c r="L317" s="96"/>
      <c r="M317" s="65"/>
      <c r="N317" s="47" t="s">
        <v>76</v>
      </c>
      <c r="O317" s="113">
        <v>46</v>
      </c>
      <c r="U317" s="70" t="str">
        <f t="shared" si="37"/>
        <v>Nguyễn Thị Hoàng Diệu12A8</v>
      </c>
      <c r="V317" s="70">
        <f t="shared" si="42"/>
        <v>1</v>
      </c>
      <c r="W317" s="81" t="str">
        <f t="shared" si="38"/>
        <v>Diệu</v>
      </c>
      <c r="X317" s="81" t="str">
        <f t="shared" si="41"/>
        <v>Diệu12A8</v>
      </c>
      <c r="Y317" s="81">
        <f t="shared" si="43"/>
        <v>1</v>
      </c>
      <c r="Z317" s="70" t="str">
        <f t="shared" si="39"/>
        <v>Nguyễn Thị Hoàng</v>
      </c>
      <c r="AA317" s="81" t="str">
        <f t="shared" si="45"/>
        <v>Hoàng</v>
      </c>
      <c r="AB317" s="70" t="str">
        <f t="shared" si="40"/>
        <v>Hoàng Diệu12A8</v>
      </c>
      <c r="AC317" s="70">
        <f t="shared" si="44"/>
        <v>1</v>
      </c>
    </row>
    <row r="318" spans="1:29" ht="15.75" x14ac:dyDescent="0.25">
      <c r="A318" s="47">
        <v>314</v>
      </c>
      <c r="B318" s="47" t="s">
        <v>19</v>
      </c>
      <c r="C318" s="48" t="s">
        <v>310</v>
      </c>
      <c r="D318" s="45" t="s">
        <v>60</v>
      </c>
      <c r="E318" s="47" t="s">
        <v>10</v>
      </c>
      <c r="F318" s="59" t="s">
        <v>39</v>
      </c>
      <c r="G318" s="51">
        <v>6</v>
      </c>
      <c r="H318" s="52" t="s">
        <v>31</v>
      </c>
      <c r="I318" s="52" t="s">
        <v>9</v>
      </c>
      <c r="J318" s="47"/>
      <c r="K318" s="47" t="s">
        <v>64</v>
      </c>
      <c r="L318" s="85"/>
      <c r="M318" s="65"/>
      <c r="N318" s="47" t="s">
        <v>76</v>
      </c>
      <c r="O318" s="113">
        <v>52</v>
      </c>
      <c r="U318" s="70" t="str">
        <f t="shared" si="37"/>
        <v>Đỗ Minh Duy12A8</v>
      </c>
      <c r="V318" s="70">
        <f t="shared" si="42"/>
        <v>1</v>
      </c>
      <c r="W318" s="81" t="str">
        <f t="shared" si="38"/>
        <v>Duy</v>
      </c>
      <c r="X318" s="81" t="str">
        <f t="shared" si="41"/>
        <v>Duy12A8</v>
      </c>
      <c r="Y318" s="81">
        <f t="shared" si="43"/>
        <v>1</v>
      </c>
      <c r="Z318" s="70" t="str">
        <f t="shared" si="39"/>
        <v>Đỗ Minh</v>
      </c>
      <c r="AA318" s="81" t="str">
        <f t="shared" si="45"/>
        <v>Minh</v>
      </c>
      <c r="AB318" s="70" t="str">
        <f t="shared" si="40"/>
        <v>Minh Duy12A8</v>
      </c>
      <c r="AC318" s="70">
        <f t="shared" si="44"/>
        <v>1</v>
      </c>
    </row>
    <row r="319" spans="1:29" ht="15.75" x14ac:dyDescent="0.25">
      <c r="A319" s="47">
        <v>315</v>
      </c>
      <c r="B319" s="47" t="s">
        <v>25</v>
      </c>
      <c r="C319" s="48" t="s">
        <v>676</v>
      </c>
      <c r="D319" s="45" t="s">
        <v>677</v>
      </c>
      <c r="E319" s="47" t="s">
        <v>10</v>
      </c>
      <c r="F319" s="59" t="s">
        <v>39</v>
      </c>
      <c r="G319" s="51">
        <v>7</v>
      </c>
      <c r="H319" s="52" t="s">
        <v>8</v>
      </c>
      <c r="I319" s="52" t="s">
        <v>9</v>
      </c>
      <c r="J319" s="47" t="s">
        <v>32</v>
      </c>
      <c r="K319" s="47" t="s">
        <v>64</v>
      </c>
      <c r="L319" s="65"/>
      <c r="M319" s="65"/>
      <c r="N319" s="47" t="s">
        <v>76</v>
      </c>
      <c r="O319" s="113">
        <v>62</v>
      </c>
      <c r="U319" s="70" t="str">
        <f t="shared" si="37"/>
        <v>Nguyễn Tấn Đạt12A8</v>
      </c>
      <c r="V319" s="70">
        <f t="shared" si="42"/>
        <v>1</v>
      </c>
      <c r="W319" s="81" t="str">
        <f t="shared" si="38"/>
        <v>Đạt</v>
      </c>
      <c r="X319" s="81" t="str">
        <f t="shared" si="41"/>
        <v>Đạt12A8</v>
      </c>
      <c r="Y319" s="81">
        <f t="shared" si="43"/>
        <v>1</v>
      </c>
      <c r="Z319" s="70" t="str">
        <f t="shared" si="39"/>
        <v>Nguyễn Tấn</v>
      </c>
      <c r="AA319" s="81" t="str">
        <f t="shared" si="45"/>
        <v>Tấn</v>
      </c>
      <c r="AB319" s="70" t="str">
        <f t="shared" si="40"/>
        <v>Tấn Đạt12A8</v>
      </c>
      <c r="AC319" s="70">
        <f t="shared" si="44"/>
        <v>1</v>
      </c>
    </row>
    <row r="320" spans="1:29" ht="15.75" x14ac:dyDescent="0.25">
      <c r="A320" s="47">
        <v>316</v>
      </c>
      <c r="B320" s="47" t="s">
        <v>19</v>
      </c>
      <c r="C320" s="48" t="s">
        <v>319</v>
      </c>
      <c r="D320" s="45" t="s">
        <v>88</v>
      </c>
      <c r="E320" s="47" t="s">
        <v>7</v>
      </c>
      <c r="F320" s="59" t="s">
        <v>39</v>
      </c>
      <c r="G320" s="51">
        <v>7.4</v>
      </c>
      <c r="H320" s="52" t="s">
        <v>8</v>
      </c>
      <c r="I320" s="52" t="s">
        <v>9</v>
      </c>
      <c r="J320" s="72" t="s">
        <v>32</v>
      </c>
      <c r="K320" s="47" t="s">
        <v>64</v>
      </c>
      <c r="L320" s="96"/>
      <c r="M320" s="65"/>
      <c r="N320" s="47" t="s">
        <v>76</v>
      </c>
      <c r="O320" s="113">
        <v>76</v>
      </c>
      <c r="U320" s="70" t="str">
        <f t="shared" si="37"/>
        <v>Hứa Thị Mỹ Hà12A8</v>
      </c>
      <c r="V320" s="70">
        <f t="shared" si="42"/>
        <v>1</v>
      </c>
      <c r="W320" s="81" t="str">
        <f t="shared" si="38"/>
        <v>Hà</v>
      </c>
      <c r="X320" s="81" t="str">
        <f t="shared" si="41"/>
        <v>Hà12A8</v>
      </c>
      <c r="Y320" s="81">
        <f t="shared" si="43"/>
        <v>1</v>
      </c>
      <c r="Z320" s="70" t="str">
        <f t="shared" si="39"/>
        <v>Hứa Thị Mỹ</v>
      </c>
      <c r="AA320" s="81" t="str">
        <f t="shared" si="45"/>
        <v>Mỹ</v>
      </c>
      <c r="AB320" s="70" t="str">
        <f t="shared" si="40"/>
        <v>Mỹ Hà12A8</v>
      </c>
      <c r="AC320" s="70">
        <f t="shared" si="44"/>
        <v>1</v>
      </c>
    </row>
    <row r="321" spans="1:29" ht="15.75" x14ac:dyDescent="0.25">
      <c r="A321" s="47">
        <v>317</v>
      </c>
      <c r="B321" s="47" t="s">
        <v>25</v>
      </c>
      <c r="C321" s="48" t="s">
        <v>680</v>
      </c>
      <c r="D321" s="45" t="s">
        <v>313</v>
      </c>
      <c r="E321" s="47" t="s">
        <v>7</v>
      </c>
      <c r="F321" s="59" t="s">
        <v>39</v>
      </c>
      <c r="G321" s="51">
        <v>5.9</v>
      </c>
      <c r="H321" s="52" t="s">
        <v>31</v>
      </c>
      <c r="I321" s="52" t="s">
        <v>8</v>
      </c>
      <c r="J321" s="47"/>
      <c r="K321" s="47" t="s">
        <v>64</v>
      </c>
      <c r="L321" s="96"/>
      <c r="M321" s="65"/>
      <c r="N321" s="47" t="s">
        <v>76</v>
      </c>
      <c r="O321" s="113">
        <v>86</v>
      </c>
      <c r="U321" s="70" t="str">
        <f t="shared" si="37"/>
        <v>Vũ Thị Thu Hằng12A8</v>
      </c>
      <c r="V321" s="70">
        <f t="shared" si="42"/>
        <v>1</v>
      </c>
      <c r="W321" s="81" t="str">
        <f t="shared" si="38"/>
        <v>Hằng</v>
      </c>
      <c r="X321" s="81" t="str">
        <f t="shared" si="41"/>
        <v>Hằng12A8</v>
      </c>
      <c r="Y321" s="81">
        <f t="shared" si="43"/>
        <v>1</v>
      </c>
      <c r="Z321" s="70" t="str">
        <f t="shared" si="39"/>
        <v>Vũ Thị Thu</v>
      </c>
      <c r="AA321" s="81" t="str">
        <f t="shared" si="45"/>
        <v>Thu</v>
      </c>
      <c r="AB321" s="70" t="str">
        <f t="shared" si="40"/>
        <v>Thu Hằng12A8</v>
      </c>
      <c r="AC321" s="70">
        <f t="shared" si="44"/>
        <v>1</v>
      </c>
    </row>
    <row r="322" spans="1:29" ht="15.75" x14ac:dyDescent="0.25">
      <c r="A322" s="47">
        <v>318</v>
      </c>
      <c r="B322" s="47" t="s">
        <v>19</v>
      </c>
      <c r="C322" s="48" t="s">
        <v>320</v>
      </c>
      <c r="D322" s="45" t="s">
        <v>321</v>
      </c>
      <c r="E322" s="47" t="s">
        <v>10</v>
      </c>
      <c r="F322" s="59" t="s">
        <v>39</v>
      </c>
      <c r="G322" s="51">
        <v>7.3</v>
      </c>
      <c r="H322" s="52" t="s">
        <v>8</v>
      </c>
      <c r="I322" s="52" t="s">
        <v>9</v>
      </c>
      <c r="J322" s="47" t="s">
        <v>32</v>
      </c>
      <c r="K322" s="47" t="s">
        <v>64</v>
      </c>
      <c r="L322" s="96"/>
      <c r="M322" s="65"/>
      <c r="N322" s="47" t="s">
        <v>76</v>
      </c>
      <c r="O322" s="113">
        <v>102</v>
      </c>
      <c r="U322" s="70" t="str">
        <f t="shared" si="37"/>
        <v>Nguyễn Văn Hòa12A8</v>
      </c>
      <c r="V322" s="70">
        <f t="shared" si="42"/>
        <v>1</v>
      </c>
      <c r="W322" s="81" t="str">
        <f t="shared" si="38"/>
        <v>Hòa</v>
      </c>
      <c r="X322" s="81" t="str">
        <f t="shared" si="41"/>
        <v>Hòa12A8</v>
      </c>
      <c r="Y322" s="81">
        <f t="shared" si="43"/>
        <v>1</v>
      </c>
      <c r="Z322" s="70" t="str">
        <f t="shared" si="39"/>
        <v>Nguyễn Văn</v>
      </c>
      <c r="AA322" s="81" t="str">
        <f t="shared" si="45"/>
        <v>Văn</v>
      </c>
      <c r="AB322" s="70" t="str">
        <f t="shared" si="40"/>
        <v>Văn Hòa12A8</v>
      </c>
      <c r="AC322" s="70">
        <f t="shared" si="44"/>
        <v>1</v>
      </c>
    </row>
    <row r="323" spans="1:29" ht="15.75" x14ac:dyDescent="0.25">
      <c r="A323" s="47">
        <v>319</v>
      </c>
      <c r="B323" s="47" t="s">
        <v>22</v>
      </c>
      <c r="C323" s="48" t="s">
        <v>502</v>
      </c>
      <c r="D323" s="45" t="s">
        <v>503</v>
      </c>
      <c r="E323" s="47" t="s">
        <v>10</v>
      </c>
      <c r="F323" s="59" t="s">
        <v>39</v>
      </c>
      <c r="G323" s="51">
        <v>5.4</v>
      </c>
      <c r="H323" s="52" t="s">
        <v>15</v>
      </c>
      <c r="I323" s="52" t="s">
        <v>31</v>
      </c>
      <c r="J323" s="47"/>
      <c r="K323" s="47" t="s">
        <v>64</v>
      </c>
      <c r="L323" s="85" t="s">
        <v>722</v>
      </c>
      <c r="M323" s="65" t="s">
        <v>739</v>
      </c>
      <c r="N323" s="47" t="s">
        <v>48</v>
      </c>
      <c r="O323" s="113">
        <v>112</v>
      </c>
      <c r="U323" s="70" t="str">
        <f t="shared" ref="U323:U386" si="46">C323&amp;F323</f>
        <v>Huỳnh Quang Huy12A8</v>
      </c>
      <c r="V323" s="70">
        <f t="shared" si="42"/>
        <v>1</v>
      </c>
      <c r="W323" s="81" t="str">
        <f t="shared" ref="W323:W386" si="47">RIGHT(C323,LEN(C323)-FIND("@",SUBSTITUTE(C323," ","@",LEN(C323)-LEN(SUBSTITUTE(C323," ","")))))</f>
        <v>Huy</v>
      </c>
      <c r="X323" s="81" t="str">
        <f t="shared" si="41"/>
        <v>Huy12A8</v>
      </c>
      <c r="Y323" s="81">
        <f t="shared" si="43"/>
        <v>2</v>
      </c>
      <c r="Z323" s="70" t="str">
        <f t="shared" ref="Z323:Z386" si="48">LEFT(C323,LEN(C323)-LEN(W323)-1)</f>
        <v>Huỳnh Quang</v>
      </c>
      <c r="AA323" s="81" t="str">
        <f t="shared" si="45"/>
        <v>Quang</v>
      </c>
      <c r="AB323" s="70" t="str">
        <f t="shared" ref="AB323:AB386" si="49">AA323&amp;" "&amp;W323&amp;F323</f>
        <v>Quang Huy12A8</v>
      </c>
      <c r="AC323" s="70">
        <f t="shared" si="44"/>
        <v>1</v>
      </c>
    </row>
    <row r="324" spans="1:29" ht="15.75" x14ac:dyDescent="0.25">
      <c r="A324" s="47">
        <v>320</v>
      </c>
      <c r="B324" s="47" t="s">
        <v>20</v>
      </c>
      <c r="C324" s="48" t="s">
        <v>400</v>
      </c>
      <c r="D324" s="45" t="s">
        <v>401</v>
      </c>
      <c r="E324" s="47" t="s">
        <v>10</v>
      </c>
      <c r="F324" s="59" t="s">
        <v>39</v>
      </c>
      <c r="G324" s="51">
        <v>6.6</v>
      </c>
      <c r="H324" s="52" t="s">
        <v>31</v>
      </c>
      <c r="I324" s="52" t="s">
        <v>9</v>
      </c>
      <c r="J324" s="47"/>
      <c r="K324" s="47" t="s">
        <v>64</v>
      </c>
      <c r="L324" s="96"/>
      <c r="M324" s="85"/>
      <c r="N324" s="47" t="s">
        <v>76</v>
      </c>
      <c r="O324" s="113">
        <v>116</v>
      </c>
      <c r="U324" s="70" t="str">
        <f t="shared" si="46"/>
        <v>Ngô Minh Huy12A8</v>
      </c>
      <c r="V324" s="70">
        <f t="shared" si="42"/>
        <v>1</v>
      </c>
      <c r="W324" s="81" t="str">
        <f t="shared" si="47"/>
        <v>Huy</v>
      </c>
      <c r="X324" s="81" t="str">
        <f t="shared" ref="X324:X387" si="50">W324&amp;F324</f>
        <v>Huy12A8</v>
      </c>
      <c r="Y324" s="81">
        <f t="shared" si="43"/>
        <v>2</v>
      </c>
      <c r="Z324" s="70" t="str">
        <f t="shared" si="48"/>
        <v>Ngô Minh</v>
      </c>
      <c r="AA324" s="81" t="str">
        <f t="shared" si="45"/>
        <v>Minh</v>
      </c>
      <c r="AB324" s="70" t="str">
        <f t="shared" si="49"/>
        <v>Minh Huy12A8</v>
      </c>
      <c r="AC324" s="70">
        <f t="shared" si="44"/>
        <v>1</v>
      </c>
    </row>
    <row r="325" spans="1:29" ht="15.75" x14ac:dyDescent="0.25">
      <c r="A325" s="47">
        <v>321</v>
      </c>
      <c r="B325" s="47" t="s">
        <v>26</v>
      </c>
      <c r="C325" s="48" t="s">
        <v>184</v>
      </c>
      <c r="D325" s="45" t="s">
        <v>185</v>
      </c>
      <c r="E325" s="47" t="s">
        <v>7</v>
      </c>
      <c r="F325" s="59" t="s">
        <v>39</v>
      </c>
      <c r="G325" s="51">
        <v>7.1</v>
      </c>
      <c r="H325" s="52" t="s">
        <v>8</v>
      </c>
      <c r="I325" s="52" t="s">
        <v>9</v>
      </c>
      <c r="J325" s="72" t="s">
        <v>32</v>
      </c>
      <c r="K325" s="47" t="s">
        <v>64</v>
      </c>
      <c r="L325" s="96"/>
      <c r="M325" s="85"/>
      <c r="N325" s="47" t="s">
        <v>76</v>
      </c>
      <c r="O325" s="113">
        <v>123</v>
      </c>
      <c r="U325" s="70" t="str">
        <f t="shared" si="46"/>
        <v>Phạm Thị Mỹ Huyền12A8</v>
      </c>
      <c r="V325" s="70">
        <f t="shared" ref="V325:V388" si="51">COUNTIF($U$5:$U$397,U325)</f>
        <v>1</v>
      </c>
      <c r="W325" s="81" t="str">
        <f t="shared" si="47"/>
        <v>Huyền</v>
      </c>
      <c r="X325" s="81" t="str">
        <f t="shared" si="50"/>
        <v>Huyền12A8</v>
      </c>
      <c r="Y325" s="81">
        <f t="shared" ref="Y325:Y388" si="52">COUNTIF($X$5:$X$397,X325)</f>
        <v>1</v>
      </c>
      <c r="Z325" s="70" t="str">
        <f t="shared" si="48"/>
        <v>Phạm Thị Mỹ</v>
      </c>
      <c r="AA325" s="81" t="str">
        <f t="shared" si="45"/>
        <v>Mỹ</v>
      </c>
      <c r="AB325" s="70" t="str">
        <f t="shared" si="49"/>
        <v>Mỹ Huyền12A8</v>
      </c>
      <c r="AC325" s="70">
        <f t="shared" ref="AC325:AC388" si="53">COUNTIF($AB$5:$AB$397,AB325)</f>
        <v>1</v>
      </c>
    </row>
    <row r="326" spans="1:29" ht="15.75" x14ac:dyDescent="0.25">
      <c r="A326" s="47">
        <v>322</v>
      </c>
      <c r="B326" s="47" t="s">
        <v>23</v>
      </c>
      <c r="C326" s="48" t="s">
        <v>583</v>
      </c>
      <c r="D326" s="45" t="s">
        <v>100</v>
      </c>
      <c r="E326" s="47" t="s">
        <v>10</v>
      </c>
      <c r="F326" s="59" t="s">
        <v>39</v>
      </c>
      <c r="G326" s="51">
        <v>6.5</v>
      </c>
      <c r="H326" s="52" t="s">
        <v>31</v>
      </c>
      <c r="I326" s="52" t="s">
        <v>8</v>
      </c>
      <c r="J326" s="47"/>
      <c r="K326" s="47" t="s">
        <v>64</v>
      </c>
      <c r="L326" s="96"/>
      <c r="M326" s="85"/>
      <c r="N326" s="47" t="s">
        <v>76</v>
      </c>
      <c r="O326" s="113">
        <v>164</v>
      </c>
      <c r="U326" s="70" t="str">
        <f t="shared" si="46"/>
        <v>Nguyễn Thành Long12A8</v>
      </c>
      <c r="V326" s="70">
        <f t="shared" si="51"/>
        <v>1</v>
      </c>
      <c r="W326" s="81" t="str">
        <f t="shared" si="47"/>
        <v>Long</v>
      </c>
      <c r="X326" s="81" t="str">
        <f t="shared" si="50"/>
        <v>Long12A8</v>
      </c>
      <c r="Y326" s="81">
        <f t="shared" si="52"/>
        <v>1</v>
      </c>
      <c r="Z326" s="70" t="str">
        <f t="shared" si="48"/>
        <v>Nguyễn Thành</v>
      </c>
      <c r="AA326" s="81" t="str">
        <f t="shared" si="45"/>
        <v>Thành</v>
      </c>
      <c r="AB326" s="70" t="str">
        <f t="shared" si="49"/>
        <v>Thành Long12A8</v>
      </c>
      <c r="AC326" s="70">
        <f t="shared" si="53"/>
        <v>1</v>
      </c>
    </row>
    <row r="327" spans="1:29" ht="25.5" x14ac:dyDescent="0.25">
      <c r="A327" s="47">
        <v>323</v>
      </c>
      <c r="B327" s="47" t="s">
        <v>18</v>
      </c>
      <c r="C327" s="48" t="s">
        <v>248</v>
      </c>
      <c r="D327" s="45" t="s">
        <v>138</v>
      </c>
      <c r="E327" s="47" t="s">
        <v>7</v>
      </c>
      <c r="F327" s="59" t="s">
        <v>39</v>
      </c>
      <c r="G327" s="51">
        <v>6.3</v>
      </c>
      <c r="H327" s="52" t="s">
        <v>31</v>
      </c>
      <c r="I327" s="52" t="s">
        <v>9</v>
      </c>
      <c r="J327" s="47"/>
      <c r="K327" s="47" t="s">
        <v>64</v>
      </c>
      <c r="L327" s="85" t="s">
        <v>728</v>
      </c>
      <c r="M327" s="65" t="s">
        <v>739</v>
      </c>
      <c r="N327" s="47" t="s">
        <v>76</v>
      </c>
      <c r="O327" s="113">
        <v>169</v>
      </c>
      <c r="U327" s="70" t="str">
        <f t="shared" si="46"/>
        <v>Huỳnh Trúc Ly12A8</v>
      </c>
      <c r="V327" s="70">
        <f t="shared" si="51"/>
        <v>1</v>
      </c>
      <c r="W327" s="81" t="str">
        <f t="shared" si="47"/>
        <v>Ly</v>
      </c>
      <c r="X327" s="81" t="str">
        <f t="shared" si="50"/>
        <v>Ly12A8</v>
      </c>
      <c r="Y327" s="81">
        <f t="shared" si="52"/>
        <v>2</v>
      </c>
      <c r="Z327" s="70" t="str">
        <f t="shared" si="48"/>
        <v>Huỳnh Trúc</v>
      </c>
      <c r="AA327" s="81" t="str">
        <f t="shared" si="45"/>
        <v>Trúc</v>
      </c>
      <c r="AB327" s="70" t="str">
        <f t="shared" si="49"/>
        <v>Trúc Ly12A8</v>
      </c>
      <c r="AC327" s="70">
        <f t="shared" si="53"/>
        <v>1</v>
      </c>
    </row>
    <row r="328" spans="1:29" ht="15.75" x14ac:dyDescent="0.25">
      <c r="A328" s="47">
        <v>324</v>
      </c>
      <c r="B328" s="47" t="s">
        <v>25</v>
      </c>
      <c r="C328" s="48" t="s">
        <v>518</v>
      </c>
      <c r="D328" s="45" t="s">
        <v>469</v>
      </c>
      <c r="E328" s="47" t="s">
        <v>7</v>
      </c>
      <c r="F328" s="59" t="s">
        <v>39</v>
      </c>
      <c r="G328" s="51">
        <v>6.5</v>
      </c>
      <c r="H328" s="52" t="s">
        <v>8</v>
      </c>
      <c r="I328" s="52" t="s">
        <v>8</v>
      </c>
      <c r="J328" s="72" t="s">
        <v>32</v>
      </c>
      <c r="K328" s="47" t="s">
        <v>64</v>
      </c>
      <c r="L328" s="85"/>
      <c r="M328" s="65"/>
      <c r="N328" s="47" t="s">
        <v>76</v>
      </c>
      <c r="O328" s="113">
        <v>171</v>
      </c>
      <c r="U328" s="70" t="str">
        <f t="shared" si="46"/>
        <v>Nguyễn Thị Khánh Ly12A8</v>
      </c>
      <c r="V328" s="70">
        <f t="shared" si="51"/>
        <v>1</v>
      </c>
      <c r="W328" s="81" t="str">
        <f t="shared" si="47"/>
        <v>Ly</v>
      </c>
      <c r="X328" s="81" t="str">
        <f t="shared" si="50"/>
        <v>Ly12A8</v>
      </c>
      <c r="Y328" s="81">
        <f t="shared" si="52"/>
        <v>2</v>
      </c>
      <c r="Z328" s="70" t="str">
        <f t="shared" si="48"/>
        <v>Nguyễn Thị Khánh</v>
      </c>
      <c r="AA328" s="81" t="str">
        <f t="shared" si="45"/>
        <v>Khánh</v>
      </c>
      <c r="AB328" s="70" t="str">
        <f t="shared" si="49"/>
        <v>Khánh Ly12A8</v>
      </c>
      <c r="AC328" s="70">
        <f t="shared" si="53"/>
        <v>1</v>
      </c>
    </row>
    <row r="329" spans="1:29" ht="15.75" x14ac:dyDescent="0.25">
      <c r="A329" s="47">
        <v>325</v>
      </c>
      <c r="B329" s="47" t="s">
        <v>26</v>
      </c>
      <c r="C329" s="48" t="s">
        <v>198</v>
      </c>
      <c r="D329" s="45" t="s">
        <v>199</v>
      </c>
      <c r="E329" s="47" t="s">
        <v>7</v>
      </c>
      <c r="F329" s="59" t="s">
        <v>39</v>
      </c>
      <c r="G329" s="51">
        <v>7.8</v>
      </c>
      <c r="H329" s="52" t="s">
        <v>8</v>
      </c>
      <c r="I329" s="52" t="s">
        <v>9</v>
      </c>
      <c r="J329" s="72" t="s">
        <v>32</v>
      </c>
      <c r="K329" s="47" t="s">
        <v>64</v>
      </c>
      <c r="L329" s="85"/>
      <c r="M329" s="65"/>
      <c r="N329" s="47" t="s">
        <v>76</v>
      </c>
      <c r="O329" s="113">
        <v>172</v>
      </c>
      <c r="U329" s="70" t="str">
        <f t="shared" si="46"/>
        <v>Bùi Xuân Mai12A8</v>
      </c>
      <c r="V329" s="70">
        <f t="shared" si="51"/>
        <v>1</v>
      </c>
      <c r="W329" s="81" t="str">
        <f t="shared" si="47"/>
        <v>Mai</v>
      </c>
      <c r="X329" s="81" t="str">
        <f t="shared" si="50"/>
        <v>Mai12A8</v>
      </c>
      <c r="Y329" s="81">
        <f t="shared" si="52"/>
        <v>3</v>
      </c>
      <c r="Z329" s="70" t="str">
        <f t="shared" si="48"/>
        <v>Bùi Xuân</v>
      </c>
      <c r="AA329" s="81" t="str">
        <f t="shared" si="45"/>
        <v>Xuân</v>
      </c>
      <c r="AB329" s="70" t="str">
        <f t="shared" si="49"/>
        <v>Xuân Mai12A8</v>
      </c>
      <c r="AC329" s="70">
        <f t="shared" si="53"/>
        <v>1</v>
      </c>
    </row>
    <row r="330" spans="1:29" ht="25.5" x14ac:dyDescent="0.25">
      <c r="A330" s="47">
        <v>326</v>
      </c>
      <c r="B330" s="47" t="s">
        <v>23</v>
      </c>
      <c r="C330" s="48" t="s">
        <v>584</v>
      </c>
      <c r="D330" s="45" t="s">
        <v>585</v>
      </c>
      <c r="E330" s="47" t="s">
        <v>7</v>
      </c>
      <c r="F330" s="59" t="s">
        <v>39</v>
      </c>
      <c r="G330" s="51">
        <v>6.1</v>
      </c>
      <c r="H330" s="52" t="s">
        <v>31</v>
      </c>
      <c r="I330" s="52" t="s">
        <v>8</v>
      </c>
      <c r="J330" s="72"/>
      <c r="K330" s="47" t="s">
        <v>64</v>
      </c>
      <c r="L330" s="85" t="s">
        <v>741</v>
      </c>
      <c r="M330" s="65"/>
      <c r="N330" s="47" t="s">
        <v>76</v>
      </c>
      <c r="O330" s="113">
        <v>176</v>
      </c>
      <c r="U330" s="70" t="str">
        <f t="shared" si="46"/>
        <v>Nguyễn Đặng My Mai12A8</v>
      </c>
      <c r="V330" s="70">
        <f t="shared" si="51"/>
        <v>1</v>
      </c>
      <c r="W330" s="81" t="str">
        <f t="shared" si="47"/>
        <v>Mai</v>
      </c>
      <c r="X330" s="81" t="str">
        <f t="shared" si="50"/>
        <v>Mai12A8</v>
      </c>
      <c r="Y330" s="81">
        <f t="shared" si="52"/>
        <v>3</v>
      </c>
      <c r="Z330" s="70" t="str">
        <f t="shared" si="48"/>
        <v>Nguyễn Đặng My</v>
      </c>
      <c r="AA330" s="81" t="str">
        <f t="shared" si="45"/>
        <v>My</v>
      </c>
      <c r="AB330" s="70" t="str">
        <f t="shared" si="49"/>
        <v>My Mai12A8</v>
      </c>
      <c r="AC330" s="70">
        <f t="shared" si="53"/>
        <v>1</v>
      </c>
    </row>
    <row r="331" spans="1:29" ht="15.75" x14ac:dyDescent="0.25">
      <c r="A331" s="47">
        <v>327</v>
      </c>
      <c r="B331" s="47" t="s">
        <v>20</v>
      </c>
      <c r="C331" s="48" t="s">
        <v>408</v>
      </c>
      <c r="D331" s="45" t="s">
        <v>369</v>
      </c>
      <c r="E331" s="47" t="s">
        <v>7</v>
      </c>
      <c r="F331" s="115" t="s">
        <v>39</v>
      </c>
      <c r="G331" s="51">
        <v>7</v>
      </c>
      <c r="H331" s="52" t="s">
        <v>31</v>
      </c>
      <c r="I331" s="52" t="s">
        <v>8</v>
      </c>
      <c r="J331" s="72"/>
      <c r="K331" s="47" t="s">
        <v>65</v>
      </c>
      <c r="L331" s="85"/>
      <c r="M331" s="65"/>
      <c r="N331" s="47" t="s">
        <v>76</v>
      </c>
      <c r="O331" s="113">
        <v>178</v>
      </c>
      <c r="U331" s="70" t="str">
        <f t="shared" si="46"/>
        <v>Trần Thị Quí Mai12A8</v>
      </c>
      <c r="V331" s="70">
        <f t="shared" si="51"/>
        <v>1</v>
      </c>
      <c r="W331" s="81" t="str">
        <f t="shared" si="47"/>
        <v>Mai</v>
      </c>
      <c r="X331" s="81" t="str">
        <f t="shared" si="50"/>
        <v>Mai12A8</v>
      </c>
      <c r="Y331" s="81">
        <f t="shared" si="52"/>
        <v>3</v>
      </c>
      <c r="Z331" s="70" t="str">
        <f t="shared" si="48"/>
        <v>Trần Thị Quí</v>
      </c>
      <c r="AA331" s="81" t="str">
        <f t="shared" si="45"/>
        <v>Quí</v>
      </c>
      <c r="AB331" s="70" t="str">
        <f t="shared" si="49"/>
        <v>Quí Mai12A8</v>
      </c>
      <c r="AC331" s="70">
        <f t="shared" si="53"/>
        <v>1</v>
      </c>
    </row>
    <row r="332" spans="1:29" ht="15.75" x14ac:dyDescent="0.25">
      <c r="A332" s="47">
        <v>328</v>
      </c>
      <c r="B332" s="47" t="s">
        <v>19</v>
      </c>
      <c r="C332" s="48" t="s">
        <v>328</v>
      </c>
      <c r="D332" s="45" t="s">
        <v>329</v>
      </c>
      <c r="E332" s="47" t="s">
        <v>7</v>
      </c>
      <c r="F332" s="59" t="s">
        <v>39</v>
      </c>
      <c r="G332" s="51">
        <v>5.9</v>
      </c>
      <c r="H332" s="52" t="s">
        <v>31</v>
      </c>
      <c r="I332" s="52" t="s">
        <v>8</v>
      </c>
      <c r="J332" s="72"/>
      <c r="K332" s="47" t="s">
        <v>64</v>
      </c>
      <c r="L332" s="85"/>
      <c r="M332" s="65"/>
      <c r="N332" s="47" t="s">
        <v>76</v>
      </c>
      <c r="O332" s="113">
        <v>189</v>
      </c>
      <c r="U332" s="70" t="str">
        <f t="shared" si="46"/>
        <v>Nguyễn Tường My12A8</v>
      </c>
      <c r="V332" s="70">
        <f t="shared" si="51"/>
        <v>1</v>
      </c>
      <c r="W332" s="81" t="str">
        <f t="shared" si="47"/>
        <v>My</v>
      </c>
      <c r="X332" s="81" t="str">
        <f t="shared" si="50"/>
        <v>My12A8</v>
      </c>
      <c r="Y332" s="81">
        <f t="shared" si="52"/>
        <v>2</v>
      </c>
      <c r="Z332" s="70" t="str">
        <f t="shared" si="48"/>
        <v>Nguyễn Tường</v>
      </c>
      <c r="AA332" s="81" t="str">
        <f t="shared" si="45"/>
        <v>Tường</v>
      </c>
      <c r="AB332" s="70" t="str">
        <f t="shared" si="49"/>
        <v>Tường My12A8</v>
      </c>
      <c r="AC332" s="70">
        <f t="shared" si="53"/>
        <v>1</v>
      </c>
    </row>
    <row r="333" spans="1:29" ht="15.75" x14ac:dyDescent="0.25">
      <c r="A333" s="47">
        <v>329</v>
      </c>
      <c r="B333" s="47" t="s">
        <v>20</v>
      </c>
      <c r="C333" s="48" t="s">
        <v>409</v>
      </c>
      <c r="D333" s="45" t="s">
        <v>410</v>
      </c>
      <c r="E333" s="47" t="s">
        <v>7</v>
      </c>
      <c r="F333" s="59" t="s">
        <v>39</v>
      </c>
      <c r="G333" s="51">
        <v>7.9</v>
      </c>
      <c r="H333" s="52" t="s">
        <v>8</v>
      </c>
      <c r="I333" s="52" t="s">
        <v>9</v>
      </c>
      <c r="J333" s="72" t="s">
        <v>32</v>
      </c>
      <c r="K333" s="47" t="s">
        <v>64</v>
      </c>
      <c r="L333" s="96"/>
      <c r="M333" s="65"/>
      <c r="N333" s="47" t="s">
        <v>76</v>
      </c>
      <c r="O333" s="113">
        <v>191</v>
      </c>
      <c r="U333" s="70" t="str">
        <f t="shared" si="46"/>
        <v>Trần Thị Trà My12A8</v>
      </c>
      <c r="V333" s="70">
        <f t="shared" si="51"/>
        <v>1</v>
      </c>
      <c r="W333" s="81" t="str">
        <f t="shared" si="47"/>
        <v>My</v>
      </c>
      <c r="X333" s="81" t="str">
        <f t="shared" si="50"/>
        <v>My12A8</v>
      </c>
      <c r="Y333" s="81">
        <f t="shared" si="52"/>
        <v>2</v>
      </c>
      <c r="Z333" s="70" t="str">
        <f t="shared" si="48"/>
        <v>Trần Thị Trà</v>
      </c>
      <c r="AA333" s="81" t="str">
        <f t="shared" si="45"/>
        <v>Trà</v>
      </c>
      <c r="AB333" s="70" t="str">
        <f t="shared" si="49"/>
        <v>Trà My12A8</v>
      </c>
      <c r="AC333" s="70">
        <f t="shared" si="53"/>
        <v>1</v>
      </c>
    </row>
    <row r="334" spans="1:29" ht="15.75" x14ac:dyDescent="0.25">
      <c r="A334" s="47">
        <v>330</v>
      </c>
      <c r="B334" s="47" t="s">
        <v>22</v>
      </c>
      <c r="C334" s="48" t="s">
        <v>524</v>
      </c>
      <c r="D334" s="45" t="s">
        <v>321</v>
      </c>
      <c r="E334" s="47" t="s">
        <v>7</v>
      </c>
      <c r="F334" s="59" t="s">
        <v>39</v>
      </c>
      <c r="G334" s="51">
        <v>5.6</v>
      </c>
      <c r="H334" s="52" t="s">
        <v>31</v>
      </c>
      <c r="I334" s="52" t="s">
        <v>31</v>
      </c>
      <c r="J334" s="47"/>
      <c r="K334" s="47" t="s">
        <v>64</v>
      </c>
      <c r="L334" s="96" t="s">
        <v>722</v>
      </c>
      <c r="M334" s="85"/>
      <c r="N334" s="47" t="s">
        <v>76</v>
      </c>
      <c r="O334" s="113">
        <v>193</v>
      </c>
      <c r="U334" s="70" t="str">
        <f t="shared" si="46"/>
        <v>Ngô Thị Như Mỹ12A8</v>
      </c>
      <c r="V334" s="70">
        <f t="shared" si="51"/>
        <v>1</v>
      </c>
      <c r="W334" s="81" t="str">
        <f t="shared" si="47"/>
        <v>Mỹ</v>
      </c>
      <c r="X334" s="81" t="str">
        <f t="shared" si="50"/>
        <v>Mỹ12A8</v>
      </c>
      <c r="Y334" s="81">
        <f t="shared" si="52"/>
        <v>1</v>
      </c>
      <c r="Z334" s="70" t="str">
        <f t="shared" si="48"/>
        <v>Ngô Thị Như</v>
      </c>
      <c r="AA334" s="81" t="str">
        <f t="shared" si="45"/>
        <v>Như</v>
      </c>
      <c r="AB334" s="70" t="str">
        <f t="shared" si="49"/>
        <v>Như Mỹ12A8</v>
      </c>
      <c r="AC334" s="70">
        <f t="shared" si="53"/>
        <v>1</v>
      </c>
    </row>
    <row r="335" spans="1:29" ht="15.75" x14ac:dyDescent="0.25">
      <c r="A335" s="47">
        <v>331</v>
      </c>
      <c r="B335" s="47" t="s">
        <v>19</v>
      </c>
      <c r="C335" s="48" t="s">
        <v>332</v>
      </c>
      <c r="D335" s="45" t="s">
        <v>333</v>
      </c>
      <c r="E335" s="47" t="s">
        <v>7</v>
      </c>
      <c r="F335" s="59" t="s">
        <v>39</v>
      </c>
      <c r="G335" s="51">
        <v>6.8</v>
      </c>
      <c r="H335" s="52" t="s">
        <v>31</v>
      </c>
      <c r="I335" s="52" t="s">
        <v>8</v>
      </c>
      <c r="J335" s="47"/>
      <c r="K335" s="47" t="s">
        <v>64</v>
      </c>
      <c r="L335" s="85"/>
      <c r="M335" s="65"/>
      <c r="N335" s="47" t="s">
        <v>76</v>
      </c>
      <c r="O335" s="113">
        <v>198</v>
      </c>
      <c r="U335" s="70" t="str">
        <f t="shared" si="46"/>
        <v>Đặng Thị Bảo Ngân12A8</v>
      </c>
      <c r="V335" s="70">
        <f t="shared" si="51"/>
        <v>1</v>
      </c>
      <c r="W335" s="81" t="str">
        <f t="shared" si="47"/>
        <v>Ngân</v>
      </c>
      <c r="X335" s="81" t="str">
        <f t="shared" si="50"/>
        <v>Ngân12A8</v>
      </c>
      <c r="Y335" s="81">
        <f t="shared" si="52"/>
        <v>1</v>
      </c>
      <c r="Z335" s="70" t="str">
        <f t="shared" si="48"/>
        <v>Đặng Thị Bảo</v>
      </c>
      <c r="AA335" s="81" t="str">
        <f t="shared" si="45"/>
        <v>Bảo</v>
      </c>
      <c r="AB335" s="70" t="str">
        <f t="shared" si="49"/>
        <v>Bảo Ngân12A8</v>
      </c>
      <c r="AC335" s="70">
        <f t="shared" si="53"/>
        <v>1</v>
      </c>
    </row>
    <row r="336" spans="1:29" ht="15.75" x14ac:dyDescent="0.25">
      <c r="A336" s="47">
        <v>332</v>
      </c>
      <c r="B336" s="47" t="s">
        <v>20</v>
      </c>
      <c r="C336" s="48" t="s">
        <v>413</v>
      </c>
      <c r="D336" s="45" t="s">
        <v>213</v>
      </c>
      <c r="E336" s="47" t="s">
        <v>10</v>
      </c>
      <c r="F336" s="59" t="s">
        <v>39</v>
      </c>
      <c r="G336" s="51">
        <v>6.5</v>
      </c>
      <c r="H336" s="52" t="s">
        <v>31</v>
      </c>
      <c r="I336" s="52" t="s">
        <v>9</v>
      </c>
      <c r="J336" s="47"/>
      <c r="K336" s="47" t="s">
        <v>64</v>
      </c>
      <c r="L336" s="85"/>
      <c r="M336" s="65"/>
      <c r="N336" s="47" t="s">
        <v>76</v>
      </c>
      <c r="O336" s="113">
        <v>205</v>
      </c>
      <c r="U336" s="70" t="str">
        <f t="shared" si="46"/>
        <v>Huỳnh Trung Nghĩa12A8</v>
      </c>
      <c r="V336" s="70">
        <f t="shared" si="51"/>
        <v>1</v>
      </c>
      <c r="W336" s="81" t="str">
        <f t="shared" si="47"/>
        <v>Nghĩa</v>
      </c>
      <c r="X336" s="81" t="str">
        <f t="shared" si="50"/>
        <v>Nghĩa12A8</v>
      </c>
      <c r="Y336" s="81">
        <f t="shared" si="52"/>
        <v>1</v>
      </c>
      <c r="Z336" s="70" t="str">
        <f t="shared" si="48"/>
        <v>Huỳnh Trung</v>
      </c>
      <c r="AA336" s="81" t="str">
        <f t="shared" si="45"/>
        <v>Trung</v>
      </c>
      <c r="AB336" s="70" t="str">
        <f t="shared" si="49"/>
        <v>Trung Nghĩa12A8</v>
      </c>
      <c r="AC336" s="70">
        <f t="shared" si="53"/>
        <v>1</v>
      </c>
    </row>
    <row r="337" spans="1:29" ht="15.75" x14ac:dyDescent="0.25">
      <c r="A337" s="47">
        <v>333</v>
      </c>
      <c r="B337" s="47" t="s">
        <v>20</v>
      </c>
      <c r="C337" s="48" t="s">
        <v>414</v>
      </c>
      <c r="D337" s="45" t="s">
        <v>45</v>
      </c>
      <c r="E337" s="47" t="s">
        <v>7</v>
      </c>
      <c r="F337" s="59" t="s">
        <v>39</v>
      </c>
      <c r="G337" s="51">
        <v>6.7</v>
      </c>
      <c r="H337" s="52" t="s">
        <v>8</v>
      </c>
      <c r="I337" s="52" t="s">
        <v>9</v>
      </c>
      <c r="J337" s="47" t="s">
        <v>32</v>
      </c>
      <c r="K337" s="47" t="s">
        <v>64</v>
      </c>
      <c r="L337" s="65"/>
      <c r="M337" s="65"/>
      <c r="N337" s="47" t="s">
        <v>76</v>
      </c>
      <c r="O337" s="113">
        <v>219</v>
      </c>
      <c r="U337" s="70" t="str">
        <f t="shared" si="46"/>
        <v>Nguyễn Lê Yến Nhi12A8</v>
      </c>
      <c r="V337" s="70">
        <f t="shared" si="51"/>
        <v>1</v>
      </c>
      <c r="W337" s="81" t="str">
        <f t="shared" si="47"/>
        <v>Nhi</v>
      </c>
      <c r="X337" s="81" t="str">
        <f t="shared" si="50"/>
        <v>Nhi12A8</v>
      </c>
      <c r="Y337" s="81">
        <f t="shared" si="52"/>
        <v>2</v>
      </c>
      <c r="Z337" s="70" t="str">
        <f t="shared" si="48"/>
        <v>Nguyễn Lê Yến</v>
      </c>
      <c r="AA337" s="81" t="str">
        <f t="shared" si="45"/>
        <v>Yến</v>
      </c>
      <c r="AB337" s="70" t="str">
        <f t="shared" si="49"/>
        <v>Yến Nhi12A8</v>
      </c>
      <c r="AC337" s="70">
        <f t="shared" si="53"/>
        <v>1</v>
      </c>
    </row>
    <row r="338" spans="1:29" ht="15.75" x14ac:dyDescent="0.25">
      <c r="A338" s="47">
        <v>334</v>
      </c>
      <c r="B338" s="47" t="s">
        <v>21</v>
      </c>
      <c r="C338" s="48" t="s">
        <v>458</v>
      </c>
      <c r="D338" s="45" t="s">
        <v>459</v>
      </c>
      <c r="E338" s="47" t="s">
        <v>7</v>
      </c>
      <c r="F338" s="59" t="s">
        <v>39</v>
      </c>
      <c r="G338" s="51">
        <v>6.9</v>
      </c>
      <c r="H338" s="52" t="s">
        <v>8</v>
      </c>
      <c r="I338" s="52" t="s">
        <v>9</v>
      </c>
      <c r="J338" s="72" t="s">
        <v>32</v>
      </c>
      <c r="K338" s="47" t="s">
        <v>64</v>
      </c>
      <c r="L338" s="96"/>
      <c r="M338" s="65"/>
      <c r="N338" s="47" t="s">
        <v>76</v>
      </c>
      <c r="O338" s="113">
        <v>220</v>
      </c>
      <c r="U338" s="70" t="str">
        <f t="shared" si="46"/>
        <v>Nguyễn Ngọc Linh Nhi12A8</v>
      </c>
      <c r="V338" s="70">
        <f t="shared" si="51"/>
        <v>1</v>
      </c>
      <c r="W338" s="81" t="str">
        <f t="shared" si="47"/>
        <v>Nhi</v>
      </c>
      <c r="X338" s="81" t="str">
        <f t="shared" si="50"/>
        <v>Nhi12A8</v>
      </c>
      <c r="Y338" s="81">
        <f t="shared" si="52"/>
        <v>2</v>
      </c>
      <c r="Z338" s="70" t="str">
        <f t="shared" si="48"/>
        <v>Nguyễn Ngọc Linh</v>
      </c>
      <c r="AA338" s="81" t="str">
        <f t="shared" si="45"/>
        <v>Linh</v>
      </c>
      <c r="AB338" s="70" t="str">
        <f t="shared" si="49"/>
        <v>Linh Nhi12A8</v>
      </c>
      <c r="AC338" s="70">
        <f t="shared" si="53"/>
        <v>1</v>
      </c>
    </row>
    <row r="339" spans="1:29" ht="15.75" x14ac:dyDescent="0.25">
      <c r="A339" s="47">
        <v>335</v>
      </c>
      <c r="B339" s="47" t="s">
        <v>22</v>
      </c>
      <c r="C339" s="48" t="s">
        <v>534</v>
      </c>
      <c r="D339" s="45" t="s">
        <v>535</v>
      </c>
      <c r="E339" s="47" t="s">
        <v>10</v>
      </c>
      <c r="F339" s="59" t="s">
        <v>39</v>
      </c>
      <c r="G339" s="51">
        <v>6.8</v>
      </c>
      <c r="H339" s="52" t="s">
        <v>8</v>
      </c>
      <c r="I339" s="52" t="s">
        <v>8</v>
      </c>
      <c r="J339" s="47" t="s">
        <v>32</v>
      </c>
      <c r="K339" s="47" t="s">
        <v>64</v>
      </c>
      <c r="L339" s="96"/>
      <c r="M339" s="65"/>
      <c r="N339" s="47" t="s">
        <v>76</v>
      </c>
      <c r="O339" s="113">
        <v>241</v>
      </c>
      <c r="U339" s="70" t="str">
        <f t="shared" si="46"/>
        <v>Bùi Tấn Phong12A8</v>
      </c>
      <c r="V339" s="70">
        <f t="shared" si="51"/>
        <v>1</v>
      </c>
      <c r="W339" s="81" t="str">
        <f t="shared" si="47"/>
        <v>Phong</v>
      </c>
      <c r="X339" s="81" t="str">
        <f t="shared" si="50"/>
        <v>Phong12A8</v>
      </c>
      <c r="Y339" s="81">
        <f t="shared" si="52"/>
        <v>1</v>
      </c>
      <c r="Z339" s="70" t="str">
        <f t="shared" si="48"/>
        <v>Bùi Tấn</v>
      </c>
      <c r="AA339" s="81" t="str">
        <f t="shared" si="45"/>
        <v>Tấn</v>
      </c>
      <c r="AB339" s="70" t="str">
        <f t="shared" si="49"/>
        <v>Tấn Phong12A8</v>
      </c>
      <c r="AC339" s="70">
        <f t="shared" si="53"/>
        <v>1</v>
      </c>
    </row>
    <row r="340" spans="1:29" ht="15.75" x14ac:dyDescent="0.25">
      <c r="A340" s="47">
        <v>336</v>
      </c>
      <c r="B340" s="47" t="s">
        <v>24</v>
      </c>
      <c r="C340" s="48" t="s">
        <v>643</v>
      </c>
      <c r="D340" s="45" t="s">
        <v>373</v>
      </c>
      <c r="E340" s="47" t="s">
        <v>10</v>
      </c>
      <c r="F340" s="59" t="s">
        <v>39</v>
      </c>
      <c r="G340" s="51">
        <v>5.9</v>
      </c>
      <c r="H340" s="52" t="s">
        <v>31</v>
      </c>
      <c r="I340" s="52" t="s">
        <v>9</v>
      </c>
      <c r="J340" s="47"/>
      <c r="K340" s="47" t="s">
        <v>64</v>
      </c>
      <c r="L340" s="97" t="s">
        <v>743</v>
      </c>
      <c r="M340" s="65"/>
      <c r="N340" s="47" t="s">
        <v>76</v>
      </c>
      <c r="O340" s="113">
        <v>245</v>
      </c>
      <c r="U340" s="70" t="str">
        <f t="shared" si="46"/>
        <v>Hồng Lê Hoàng Phúc12A8</v>
      </c>
      <c r="V340" s="70">
        <f t="shared" si="51"/>
        <v>1</v>
      </c>
      <c r="W340" s="81" t="str">
        <f t="shared" si="47"/>
        <v>Phúc</v>
      </c>
      <c r="X340" s="81" t="str">
        <f t="shared" si="50"/>
        <v>Phúc12A8</v>
      </c>
      <c r="Y340" s="81">
        <f t="shared" si="52"/>
        <v>1</v>
      </c>
      <c r="Z340" s="70" t="str">
        <f t="shared" si="48"/>
        <v>Hồng Lê Hoàng</v>
      </c>
      <c r="AA340" s="81" t="str">
        <f t="shared" si="45"/>
        <v>Hoàng</v>
      </c>
      <c r="AB340" s="70" t="str">
        <f t="shared" si="49"/>
        <v>Hoàng Phúc12A8</v>
      </c>
      <c r="AC340" s="70">
        <f t="shared" si="53"/>
        <v>1</v>
      </c>
    </row>
    <row r="341" spans="1:29" ht="15.75" x14ac:dyDescent="0.25">
      <c r="A341" s="47">
        <v>337</v>
      </c>
      <c r="B341" s="47" t="s">
        <v>19</v>
      </c>
      <c r="C341" s="48" t="s">
        <v>339</v>
      </c>
      <c r="D341" s="45" t="s">
        <v>340</v>
      </c>
      <c r="E341" s="47" t="s">
        <v>7</v>
      </c>
      <c r="F341" s="59" t="s">
        <v>39</v>
      </c>
      <c r="G341" s="51">
        <v>7.2</v>
      </c>
      <c r="H341" s="52" t="s">
        <v>8</v>
      </c>
      <c r="I341" s="52" t="s">
        <v>8</v>
      </c>
      <c r="J341" s="72" t="s">
        <v>32</v>
      </c>
      <c r="K341" s="47" t="s">
        <v>64</v>
      </c>
      <c r="L341" s="85"/>
      <c r="M341" s="65"/>
      <c r="N341" s="47" t="s">
        <v>76</v>
      </c>
      <c r="O341" s="113">
        <v>254</v>
      </c>
      <c r="U341" s="70" t="str">
        <f t="shared" si="46"/>
        <v>Lê Thị Phương12A8</v>
      </c>
      <c r="V341" s="70">
        <f t="shared" si="51"/>
        <v>1</v>
      </c>
      <c r="W341" s="81" t="str">
        <f t="shared" si="47"/>
        <v>Phương</v>
      </c>
      <c r="X341" s="81" t="str">
        <f t="shared" si="50"/>
        <v>Phương12A8</v>
      </c>
      <c r="Y341" s="81">
        <f t="shared" si="52"/>
        <v>1</v>
      </c>
      <c r="Z341" s="70" t="str">
        <f t="shared" si="48"/>
        <v>Lê Thị</v>
      </c>
      <c r="AA341" s="81" t="str">
        <f t="shared" si="45"/>
        <v>Thị</v>
      </c>
      <c r="AB341" s="70" t="str">
        <f t="shared" si="49"/>
        <v>Thị Phương12A8</v>
      </c>
      <c r="AC341" s="70">
        <f t="shared" si="53"/>
        <v>1</v>
      </c>
    </row>
    <row r="342" spans="1:29" ht="51" x14ac:dyDescent="0.25">
      <c r="A342" s="47">
        <v>338</v>
      </c>
      <c r="B342" s="47" t="s">
        <v>25</v>
      </c>
      <c r="C342" s="48" t="s">
        <v>701</v>
      </c>
      <c r="D342" s="45" t="s">
        <v>51</v>
      </c>
      <c r="E342" s="47" t="s">
        <v>10</v>
      </c>
      <c r="F342" s="59" t="s">
        <v>39</v>
      </c>
      <c r="G342" s="51">
        <v>6.4</v>
      </c>
      <c r="H342" s="52" t="s">
        <v>31</v>
      </c>
      <c r="I342" s="52" t="s">
        <v>8</v>
      </c>
      <c r="J342" s="72"/>
      <c r="K342" s="47" t="s">
        <v>64</v>
      </c>
      <c r="L342" s="85" t="s">
        <v>746</v>
      </c>
      <c r="M342" s="65"/>
      <c r="N342" s="47" t="s">
        <v>76</v>
      </c>
      <c r="O342" s="113">
        <v>262</v>
      </c>
      <c r="U342" s="70" t="str">
        <f t="shared" si="46"/>
        <v>Lê Bá Quân12A8</v>
      </c>
      <c r="V342" s="70">
        <f t="shared" si="51"/>
        <v>1</v>
      </c>
      <c r="W342" s="81" t="str">
        <f t="shared" si="47"/>
        <v>Quân</v>
      </c>
      <c r="X342" s="81" t="str">
        <f t="shared" si="50"/>
        <v>Quân12A8</v>
      </c>
      <c r="Y342" s="81">
        <f t="shared" si="52"/>
        <v>2</v>
      </c>
      <c r="Z342" s="70" t="str">
        <f t="shared" si="48"/>
        <v>Lê Bá</v>
      </c>
      <c r="AA342" s="81" t="str">
        <f t="shared" si="45"/>
        <v>Bá</v>
      </c>
      <c r="AB342" s="70" t="str">
        <f t="shared" si="49"/>
        <v>Bá Quân12A8</v>
      </c>
      <c r="AC342" s="70">
        <f t="shared" si="53"/>
        <v>1</v>
      </c>
    </row>
    <row r="343" spans="1:29" ht="15.75" x14ac:dyDescent="0.25">
      <c r="A343" s="47">
        <v>339</v>
      </c>
      <c r="B343" s="47" t="s">
        <v>19</v>
      </c>
      <c r="C343" s="48" t="s">
        <v>341</v>
      </c>
      <c r="D343" s="45" t="s">
        <v>342</v>
      </c>
      <c r="E343" s="47" t="s">
        <v>10</v>
      </c>
      <c r="F343" s="59" t="s">
        <v>39</v>
      </c>
      <c r="G343" s="51">
        <v>6.5</v>
      </c>
      <c r="H343" s="52" t="s">
        <v>8</v>
      </c>
      <c r="I343" s="52" t="s">
        <v>8</v>
      </c>
      <c r="J343" s="47" t="s">
        <v>32</v>
      </c>
      <c r="K343" s="47" t="s">
        <v>64</v>
      </c>
      <c r="L343" s="96"/>
      <c r="M343" s="65"/>
      <c r="N343" s="47" t="s">
        <v>76</v>
      </c>
      <c r="O343" s="113">
        <v>263</v>
      </c>
      <c r="U343" s="70" t="str">
        <f t="shared" si="46"/>
        <v>Nguyễn Hoàng Quân12A8</v>
      </c>
      <c r="V343" s="70">
        <f t="shared" si="51"/>
        <v>1</v>
      </c>
      <c r="W343" s="81" t="str">
        <f t="shared" si="47"/>
        <v>Quân</v>
      </c>
      <c r="X343" s="81" t="str">
        <f t="shared" si="50"/>
        <v>Quân12A8</v>
      </c>
      <c r="Y343" s="81">
        <f t="shared" si="52"/>
        <v>2</v>
      </c>
      <c r="Z343" s="70" t="str">
        <f t="shared" si="48"/>
        <v>Nguyễn Hoàng</v>
      </c>
      <c r="AA343" s="81" t="str">
        <f t="shared" si="45"/>
        <v>Hoàng</v>
      </c>
      <c r="AB343" s="70" t="str">
        <f t="shared" si="49"/>
        <v>Hoàng Quân12A8</v>
      </c>
      <c r="AC343" s="70">
        <f t="shared" si="53"/>
        <v>1</v>
      </c>
    </row>
    <row r="344" spans="1:29" ht="15.75" x14ac:dyDescent="0.25">
      <c r="A344" s="47">
        <v>340</v>
      </c>
      <c r="B344" s="47" t="s">
        <v>25</v>
      </c>
      <c r="C344" s="48" t="s">
        <v>703</v>
      </c>
      <c r="D344" s="45" t="s">
        <v>704</v>
      </c>
      <c r="E344" s="47" t="s">
        <v>7</v>
      </c>
      <c r="F344" s="59" t="s">
        <v>39</v>
      </c>
      <c r="G344" s="51">
        <v>5.5</v>
      </c>
      <c r="H344" s="52" t="s">
        <v>31</v>
      </c>
      <c r="I344" s="52" t="s">
        <v>8</v>
      </c>
      <c r="J344" s="47"/>
      <c r="K344" s="47" t="s">
        <v>64</v>
      </c>
      <c r="L344" s="85"/>
      <c r="M344" s="65"/>
      <c r="N344" s="47" t="s">
        <v>76</v>
      </c>
      <c r="O344" s="113">
        <v>267</v>
      </c>
      <c r="U344" s="70" t="str">
        <f t="shared" si="46"/>
        <v>Đặng Thị Diễm Quỳnh12A8</v>
      </c>
      <c r="V344" s="70">
        <f t="shared" si="51"/>
        <v>1</v>
      </c>
      <c r="W344" s="81" t="str">
        <f t="shared" si="47"/>
        <v>Quỳnh</v>
      </c>
      <c r="X344" s="81" t="str">
        <f t="shared" si="50"/>
        <v>Quỳnh12A8</v>
      </c>
      <c r="Y344" s="81">
        <f t="shared" si="52"/>
        <v>1</v>
      </c>
      <c r="Z344" s="70" t="str">
        <f t="shared" si="48"/>
        <v>Đặng Thị Diễm</v>
      </c>
      <c r="AA344" s="81" t="str">
        <f t="shared" si="45"/>
        <v>Diễm</v>
      </c>
      <c r="AB344" s="70" t="str">
        <f t="shared" si="49"/>
        <v>Diễm Quỳnh12A8</v>
      </c>
      <c r="AC344" s="70">
        <f t="shared" si="53"/>
        <v>1</v>
      </c>
    </row>
    <row r="345" spans="1:29" ht="15.75" x14ac:dyDescent="0.25">
      <c r="A345" s="47">
        <v>341</v>
      </c>
      <c r="B345" s="47" t="s">
        <v>18</v>
      </c>
      <c r="C345" s="48" t="s">
        <v>275</v>
      </c>
      <c r="D345" s="45" t="s">
        <v>276</v>
      </c>
      <c r="E345" s="47" t="s">
        <v>10</v>
      </c>
      <c r="F345" s="59" t="s">
        <v>39</v>
      </c>
      <c r="G345" s="51">
        <v>6.2</v>
      </c>
      <c r="H345" s="52" t="s">
        <v>31</v>
      </c>
      <c r="I345" s="52" t="s">
        <v>9</v>
      </c>
      <c r="J345" s="47"/>
      <c r="K345" s="47" t="s">
        <v>64</v>
      </c>
      <c r="L345" s="96"/>
      <c r="M345" s="85"/>
      <c r="N345" s="47" t="s">
        <v>76</v>
      </c>
      <c r="O345" s="113">
        <v>278</v>
      </c>
      <c r="U345" s="70" t="str">
        <f t="shared" si="46"/>
        <v>Trần Tấn Tài12A8</v>
      </c>
      <c r="V345" s="70">
        <f t="shared" si="51"/>
        <v>1</v>
      </c>
      <c r="W345" s="81" t="str">
        <f t="shared" si="47"/>
        <v>Tài</v>
      </c>
      <c r="X345" s="81" t="str">
        <f t="shared" si="50"/>
        <v>Tài12A8</v>
      </c>
      <c r="Y345" s="81">
        <f t="shared" si="52"/>
        <v>1</v>
      </c>
      <c r="Z345" s="70" t="str">
        <f t="shared" si="48"/>
        <v>Trần Tấn</v>
      </c>
      <c r="AA345" s="81" t="str">
        <f t="shared" si="45"/>
        <v>Tấn</v>
      </c>
      <c r="AB345" s="70" t="str">
        <f t="shared" si="49"/>
        <v>Tấn Tài12A8</v>
      </c>
      <c r="AC345" s="70">
        <f t="shared" si="53"/>
        <v>1</v>
      </c>
    </row>
    <row r="346" spans="1:29" ht="15.75" x14ac:dyDescent="0.25">
      <c r="A346" s="47">
        <v>342</v>
      </c>
      <c r="B346" s="47" t="s">
        <v>24</v>
      </c>
      <c r="C346" s="48" t="s">
        <v>658</v>
      </c>
      <c r="D346" s="45" t="s">
        <v>659</v>
      </c>
      <c r="E346" s="47" t="s">
        <v>10</v>
      </c>
      <c r="F346" s="59" t="s">
        <v>39</v>
      </c>
      <c r="G346" s="51">
        <v>6</v>
      </c>
      <c r="H346" s="52" t="s">
        <v>31</v>
      </c>
      <c r="I346" s="52" t="s">
        <v>9</v>
      </c>
      <c r="J346" s="47"/>
      <c r="K346" s="47" t="s">
        <v>64</v>
      </c>
      <c r="L346" s="65"/>
      <c r="M346" s="65"/>
      <c r="N346" s="47" t="s">
        <v>76</v>
      </c>
      <c r="O346" s="113">
        <v>298</v>
      </c>
      <c r="U346" s="70" t="str">
        <f t="shared" si="46"/>
        <v>Nguyễn Y Song Thiên12A8</v>
      </c>
      <c r="V346" s="70">
        <f t="shared" si="51"/>
        <v>1</v>
      </c>
      <c r="W346" s="81" t="str">
        <f t="shared" si="47"/>
        <v>Thiên</v>
      </c>
      <c r="X346" s="81" t="str">
        <f t="shared" si="50"/>
        <v>Thiên12A8</v>
      </c>
      <c r="Y346" s="81">
        <f t="shared" si="52"/>
        <v>1</v>
      </c>
      <c r="Z346" s="70" t="str">
        <f t="shared" si="48"/>
        <v>Nguyễn Y Song</v>
      </c>
      <c r="AA346" s="81" t="str">
        <f t="shared" si="45"/>
        <v>Song</v>
      </c>
      <c r="AB346" s="70" t="str">
        <f t="shared" si="49"/>
        <v>Song Thiên12A8</v>
      </c>
      <c r="AC346" s="70">
        <f t="shared" si="53"/>
        <v>1</v>
      </c>
    </row>
    <row r="347" spans="1:29" ht="15.75" x14ac:dyDescent="0.25">
      <c r="A347" s="47">
        <v>343</v>
      </c>
      <c r="B347" s="47" t="s">
        <v>18</v>
      </c>
      <c r="C347" s="48" t="s">
        <v>290</v>
      </c>
      <c r="D347" s="45" t="s">
        <v>291</v>
      </c>
      <c r="E347" s="47" t="s">
        <v>7</v>
      </c>
      <c r="F347" s="59" t="s">
        <v>39</v>
      </c>
      <c r="G347" s="51">
        <v>6.7</v>
      </c>
      <c r="H347" s="52" t="s">
        <v>31</v>
      </c>
      <c r="I347" s="52" t="s">
        <v>9</v>
      </c>
      <c r="J347" s="47"/>
      <c r="K347" s="47" t="s">
        <v>64</v>
      </c>
      <c r="L347" s="96"/>
      <c r="M347" s="65"/>
      <c r="N347" s="47" t="s">
        <v>76</v>
      </c>
      <c r="O347" s="113">
        <v>321</v>
      </c>
      <c r="U347" s="70" t="str">
        <f t="shared" si="46"/>
        <v>Phạm Thị Thủy Tiên12A8</v>
      </c>
      <c r="V347" s="70">
        <f t="shared" si="51"/>
        <v>1</v>
      </c>
      <c r="W347" s="81" t="str">
        <f t="shared" si="47"/>
        <v>Tiên</v>
      </c>
      <c r="X347" s="81" t="str">
        <f t="shared" si="50"/>
        <v>Tiên12A8</v>
      </c>
      <c r="Y347" s="81">
        <f t="shared" si="52"/>
        <v>1</v>
      </c>
      <c r="Z347" s="70" t="str">
        <f t="shared" si="48"/>
        <v>Phạm Thị Thủy</v>
      </c>
      <c r="AA347" s="81" t="str">
        <f t="shared" si="45"/>
        <v>Thủy</v>
      </c>
      <c r="AB347" s="70" t="str">
        <f t="shared" si="49"/>
        <v>Thủy Tiên12A8</v>
      </c>
      <c r="AC347" s="70">
        <f t="shared" si="53"/>
        <v>1</v>
      </c>
    </row>
    <row r="348" spans="1:29" ht="15.75" x14ac:dyDescent="0.25">
      <c r="A348" s="47">
        <v>344</v>
      </c>
      <c r="B348" s="47" t="s">
        <v>19</v>
      </c>
      <c r="C348" s="48" t="s">
        <v>359</v>
      </c>
      <c r="D348" s="45" t="s">
        <v>360</v>
      </c>
      <c r="E348" s="47" t="s">
        <v>7</v>
      </c>
      <c r="F348" s="59" t="s">
        <v>39</v>
      </c>
      <c r="G348" s="51">
        <v>6.4</v>
      </c>
      <c r="H348" s="52" t="s">
        <v>31</v>
      </c>
      <c r="I348" s="52" t="s">
        <v>8</v>
      </c>
      <c r="J348" s="47"/>
      <c r="K348" s="47" t="s">
        <v>64</v>
      </c>
      <c r="L348" s="96"/>
      <c r="M348" s="65"/>
      <c r="N348" s="47" t="s">
        <v>76</v>
      </c>
      <c r="O348" s="113">
        <v>337</v>
      </c>
      <c r="U348" s="70" t="str">
        <f t="shared" si="46"/>
        <v>Trịnh Thị Hiền Trang12A8</v>
      </c>
      <c r="V348" s="70">
        <f t="shared" si="51"/>
        <v>1</v>
      </c>
      <c r="W348" s="81" t="str">
        <f t="shared" si="47"/>
        <v>Trang</v>
      </c>
      <c r="X348" s="81" t="str">
        <f t="shared" si="50"/>
        <v>Trang12A8</v>
      </c>
      <c r="Y348" s="81">
        <f t="shared" si="52"/>
        <v>1</v>
      </c>
      <c r="Z348" s="70" t="str">
        <f t="shared" si="48"/>
        <v>Trịnh Thị Hiền</v>
      </c>
      <c r="AA348" s="81" t="str">
        <f t="shared" si="45"/>
        <v>Hiền</v>
      </c>
      <c r="AB348" s="70" t="str">
        <f t="shared" si="49"/>
        <v>Hiền Trang12A8</v>
      </c>
      <c r="AC348" s="70">
        <f t="shared" si="53"/>
        <v>1</v>
      </c>
    </row>
    <row r="349" spans="1:29" ht="15.75" x14ac:dyDescent="0.25">
      <c r="A349" s="47">
        <v>345</v>
      </c>
      <c r="B349" s="47" t="s">
        <v>24</v>
      </c>
      <c r="C349" s="48" t="s">
        <v>666</v>
      </c>
      <c r="D349" s="45" t="s">
        <v>667</v>
      </c>
      <c r="E349" s="47" t="s">
        <v>7</v>
      </c>
      <c r="F349" s="59" t="s">
        <v>39</v>
      </c>
      <c r="G349" s="51">
        <v>7.6</v>
      </c>
      <c r="H349" s="52" t="s">
        <v>8</v>
      </c>
      <c r="I349" s="52" t="s">
        <v>9</v>
      </c>
      <c r="J349" s="47" t="s">
        <v>32</v>
      </c>
      <c r="K349" s="47" t="s">
        <v>64</v>
      </c>
      <c r="L349" s="85"/>
      <c r="M349" s="65"/>
      <c r="N349" s="47" t="s">
        <v>76</v>
      </c>
      <c r="O349" s="113">
        <v>353</v>
      </c>
      <c r="U349" s="70" t="str">
        <f t="shared" si="46"/>
        <v>Mai Hoàng Thanh Trúc12A8</v>
      </c>
      <c r="V349" s="70">
        <f t="shared" si="51"/>
        <v>1</v>
      </c>
      <c r="W349" s="81" t="str">
        <f t="shared" si="47"/>
        <v>Trúc</v>
      </c>
      <c r="X349" s="81" t="str">
        <f t="shared" si="50"/>
        <v>Trúc12A8</v>
      </c>
      <c r="Y349" s="81">
        <f t="shared" si="52"/>
        <v>1</v>
      </c>
      <c r="Z349" s="70" t="str">
        <f t="shared" si="48"/>
        <v>Mai Hoàng Thanh</v>
      </c>
      <c r="AA349" s="81" t="str">
        <f t="shared" si="45"/>
        <v>Thanh</v>
      </c>
      <c r="AB349" s="70" t="str">
        <f t="shared" si="49"/>
        <v>Thanh Trúc12A8</v>
      </c>
      <c r="AC349" s="70">
        <f t="shared" si="53"/>
        <v>1</v>
      </c>
    </row>
    <row r="350" spans="1:29" ht="15.75" x14ac:dyDescent="0.25">
      <c r="A350" s="47">
        <v>346</v>
      </c>
      <c r="B350" s="47" t="s">
        <v>19</v>
      </c>
      <c r="C350" s="48" t="s">
        <v>365</v>
      </c>
      <c r="D350" s="45" t="s">
        <v>143</v>
      </c>
      <c r="E350" s="47" t="s">
        <v>10</v>
      </c>
      <c r="F350" s="59" t="s">
        <v>39</v>
      </c>
      <c r="G350" s="51">
        <v>6</v>
      </c>
      <c r="H350" s="52" t="s">
        <v>31</v>
      </c>
      <c r="I350" s="52" t="s">
        <v>8</v>
      </c>
      <c r="J350" s="47"/>
      <c r="K350" s="47" t="s">
        <v>64</v>
      </c>
      <c r="L350" s="96"/>
      <c r="M350" s="65"/>
      <c r="N350" s="47" t="s">
        <v>76</v>
      </c>
      <c r="O350" s="113">
        <v>362</v>
      </c>
      <c r="U350" s="70" t="str">
        <f t="shared" si="46"/>
        <v>Nguyễn Tuấn Trung12A8</v>
      </c>
      <c r="V350" s="70">
        <f t="shared" si="51"/>
        <v>1</v>
      </c>
      <c r="W350" s="81" t="str">
        <f t="shared" si="47"/>
        <v>Trung</v>
      </c>
      <c r="X350" s="81" t="str">
        <f t="shared" si="50"/>
        <v>Trung12A8</v>
      </c>
      <c r="Y350" s="81">
        <f t="shared" si="52"/>
        <v>1</v>
      </c>
      <c r="Z350" s="70" t="str">
        <f t="shared" si="48"/>
        <v>Nguyễn Tuấn</v>
      </c>
      <c r="AA350" s="81" t="str">
        <f t="shared" si="45"/>
        <v>Tuấn</v>
      </c>
      <c r="AB350" s="70" t="str">
        <f t="shared" si="49"/>
        <v>Tuấn Trung12A8</v>
      </c>
      <c r="AC350" s="70">
        <f t="shared" si="53"/>
        <v>1</v>
      </c>
    </row>
    <row r="351" spans="1:29" ht="15.75" x14ac:dyDescent="0.25">
      <c r="A351" s="47">
        <v>347</v>
      </c>
      <c r="B351" s="47" t="s">
        <v>21</v>
      </c>
      <c r="C351" s="48" t="s">
        <v>487</v>
      </c>
      <c r="D351" s="45" t="s">
        <v>224</v>
      </c>
      <c r="E351" s="47" t="s">
        <v>7</v>
      </c>
      <c r="F351" s="59" t="s">
        <v>39</v>
      </c>
      <c r="G351" s="51">
        <v>6.4</v>
      </c>
      <c r="H351" s="52" t="s">
        <v>31</v>
      </c>
      <c r="I351" s="52" t="s">
        <v>9</v>
      </c>
      <c r="J351" s="72"/>
      <c r="K351" s="47" t="s">
        <v>64</v>
      </c>
      <c r="L351" s="85"/>
      <c r="M351" s="65"/>
      <c r="N351" s="47" t="s">
        <v>76</v>
      </c>
      <c r="O351" s="113">
        <v>371</v>
      </c>
      <c r="U351" s="70" t="str">
        <f t="shared" si="46"/>
        <v>Nguyễn Thị Kim Tuyền12A8</v>
      </c>
      <c r="V351" s="70">
        <f t="shared" si="51"/>
        <v>1</v>
      </c>
      <c r="W351" s="81" t="str">
        <f t="shared" si="47"/>
        <v>Tuyền</v>
      </c>
      <c r="X351" s="81" t="str">
        <f t="shared" si="50"/>
        <v>Tuyền12A8</v>
      </c>
      <c r="Y351" s="81">
        <f t="shared" si="52"/>
        <v>1</v>
      </c>
      <c r="Z351" s="70" t="str">
        <f t="shared" si="48"/>
        <v>Nguyễn Thị Kim</v>
      </c>
      <c r="AA351" s="81" t="str">
        <f t="shared" si="45"/>
        <v>Kim</v>
      </c>
      <c r="AB351" s="70" t="str">
        <f t="shared" si="49"/>
        <v>Kim Tuyền12A8</v>
      </c>
      <c r="AC351" s="70">
        <f t="shared" si="53"/>
        <v>1</v>
      </c>
    </row>
    <row r="352" spans="1:29" ht="15.75" x14ac:dyDescent="0.25">
      <c r="A352" s="47">
        <v>348</v>
      </c>
      <c r="B352" s="47" t="s">
        <v>20</v>
      </c>
      <c r="C352" s="48" t="s">
        <v>370</v>
      </c>
      <c r="D352" s="45" t="s">
        <v>371</v>
      </c>
      <c r="E352" s="47" t="s">
        <v>10</v>
      </c>
      <c r="F352" s="59" t="s">
        <v>36</v>
      </c>
      <c r="G352" s="51">
        <v>6.1</v>
      </c>
      <c r="H352" s="52" t="s">
        <v>31</v>
      </c>
      <c r="I352" s="52" t="s">
        <v>8</v>
      </c>
      <c r="J352" s="72"/>
      <c r="K352" s="47" t="s">
        <v>64</v>
      </c>
      <c r="L352" s="85" t="s">
        <v>735</v>
      </c>
      <c r="M352" s="65"/>
      <c r="N352" s="47" t="s">
        <v>76</v>
      </c>
      <c r="O352" s="113">
        <v>2</v>
      </c>
      <c r="U352" s="70" t="str">
        <f t="shared" si="46"/>
        <v>Trương Thành An12A9</v>
      </c>
      <c r="V352" s="70">
        <f t="shared" si="51"/>
        <v>1</v>
      </c>
      <c r="W352" s="81" t="str">
        <f t="shared" si="47"/>
        <v>An</v>
      </c>
      <c r="X352" s="81" t="str">
        <f t="shared" si="50"/>
        <v>An12A9</v>
      </c>
      <c r="Y352" s="81">
        <f t="shared" si="52"/>
        <v>1</v>
      </c>
      <c r="Z352" s="70" t="str">
        <f t="shared" si="48"/>
        <v>Trương Thành</v>
      </c>
      <c r="AA352" s="81" t="str">
        <f t="shared" si="45"/>
        <v>Thành</v>
      </c>
      <c r="AB352" s="70" t="str">
        <f t="shared" si="49"/>
        <v>Thành An12A9</v>
      </c>
      <c r="AC352" s="70">
        <f t="shared" si="53"/>
        <v>1</v>
      </c>
    </row>
    <row r="353" spans="1:29" ht="15.75" x14ac:dyDescent="0.25">
      <c r="A353" s="47">
        <v>349</v>
      </c>
      <c r="B353" s="47" t="s">
        <v>19</v>
      </c>
      <c r="C353" s="48" t="s">
        <v>302</v>
      </c>
      <c r="D353" s="45" t="s">
        <v>303</v>
      </c>
      <c r="E353" s="47" t="s">
        <v>10</v>
      </c>
      <c r="F353" s="59" t="s">
        <v>36</v>
      </c>
      <c r="G353" s="51">
        <v>6.2</v>
      </c>
      <c r="H353" s="52" t="s">
        <v>31</v>
      </c>
      <c r="I353" s="52" t="s">
        <v>8</v>
      </c>
      <c r="J353" s="47"/>
      <c r="K353" s="47" t="s">
        <v>64</v>
      </c>
      <c r="L353" s="85"/>
      <c r="M353" s="65"/>
      <c r="N353" s="47" t="s">
        <v>76</v>
      </c>
      <c r="O353" s="113">
        <v>10</v>
      </c>
      <c r="U353" s="70" t="str">
        <f t="shared" si="46"/>
        <v>Nguyễn Nhật Anh12A9</v>
      </c>
      <c r="V353" s="70">
        <f t="shared" si="51"/>
        <v>1</v>
      </c>
      <c r="W353" s="81" t="str">
        <f t="shared" si="47"/>
        <v>Anh</v>
      </c>
      <c r="X353" s="81" t="str">
        <f t="shared" si="50"/>
        <v>Anh12A9</v>
      </c>
      <c r="Y353" s="81">
        <f t="shared" si="52"/>
        <v>1</v>
      </c>
      <c r="Z353" s="70" t="str">
        <f t="shared" si="48"/>
        <v>Nguyễn Nhật</v>
      </c>
      <c r="AA353" s="81" t="str">
        <f t="shared" si="45"/>
        <v>Nhật</v>
      </c>
      <c r="AB353" s="70" t="str">
        <f t="shared" si="49"/>
        <v>Nhật Anh12A9</v>
      </c>
      <c r="AC353" s="70">
        <f t="shared" si="53"/>
        <v>1</v>
      </c>
    </row>
    <row r="354" spans="1:29" ht="15.75" x14ac:dyDescent="0.25">
      <c r="A354" s="47">
        <v>350</v>
      </c>
      <c r="B354" s="47" t="s">
        <v>23</v>
      </c>
      <c r="C354" s="48" t="s">
        <v>558</v>
      </c>
      <c r="D354" s="45" t="s">
        <v>559</v>
      </c>
      <c r="E354" s="47" t="s">
        <v>10</v>
      </c>
      <c r="F354" s="59" t="s">
        <v>36</v>
      </c>
      <c r="G354" s="51">
        <v>6.4</v>
      </c>
      <c r="H354" s="52" t="s">
        <v>31</v>
      </c>
      <c r="I354" s="52" t="s">
        <v>9</v>
      </c>
      <c r="J354" s="47"/>
      <c r="K354" s="47" t="s">
        <v>64</v>
      </c>
      <c r="L354" s="85"/>
      <c r="M354" s="65"/>
      <c r="N354" s="47" t="s">
        <v>76</v>
      </c>
      <c r="O354" s="113">
        <v>22</v>
      </c>
      <c r="U354" s="70" t="str">
        <f t="shared" si="46"/>
        <v>Lai Quốc Bảo12A9</v>
      </c>
      <c r="V354" s="70">
        <f t="shared" si="51"/>
        <v>1</v>
      </c>
      <c r="W354" s="81" t="str">
        <f t="shared" si="47"/>
        <v>Bảo</v>
      </c>
      <c r="X354" s="81" t="str">
        <f t="shared" si="50"/>
        <v>Bảo12A9</v>
      </c>
      <c r="Y354" s="81">
        <f t="shared" si="52"/>
        <v>1</v>
      </c>
      <c r="Z354" s="70" t="str">
        <f t="shared" si="48"/>
        <v>Lai Quốc</v>
      </c>
      <c r="AA354" s="81" t="str">
        <f t="shared" si="45"/>
        <v>Quốc</v>
      </c>
      <c r="AB354" s="70" t="str">
        <f t="shared" si="49"/>
        <v>Quốc Bảo12A9</v>
      </c>
      <c r="AC354" s="70">
        <f t="shared" si="53"/>
        <v>1</v>
      </c>
    </row>
    <row r="355" spans="1:29" ht="15.75" x14ac:dyDescent="0.25">
      <c r="A355" s="47">
        <v>351</v>
      </c>
      <c r="B355" s="47" t="s">
        <v>20</v>
      </c>
      <c r="C355" s="48" t="s">
        <v>383</v>
      </c>
      <c r="D355" s="45" t="s">
        <v>259</v>
      </c>
      <c r="E355" s="47" t="s">
        <v>7</v>
      </c>
      <c r="F355" s="59" t="s">
        <v>36</v>
      </c>
      <c r="G355" s="51">
        <v>5.5</v>
      </c>
      <c r="H355" s="52" t="s">
        <v>31</v>
      </c>
      <c r="I355" s="52" t="s">
        <v>9</v>
      </c>
      <c r="J355" s="47"/>
      <c r="K355" s="47" t="s">
        <v>64</v>
      </c>
      <c r="L355" s="85"/>
      <c r="M355" s="65"/>
      <c r="N355" s="47" t="s">
        <v>76</v>
      </c>
      <c r="O355" s="113">
        <v>34</v>
      </c>
      <c r="U355" s="70" t="str">
        <f t="shared" si="46"/>
        <v>Nguyễn Thị Kim Chi12A9</v>
      </c>
      <c r="V355" s="70">
        <f t="shared" si="51"/>
        <v>1</v>
      </c>
      <c r="W355" s="81" t="str">
        <f t="shared" si="47"/>
        <v>Chi</v>
      </c>
      <c r="X355" s="81" t="str">
        <f t="shared" si="50"/>
        <v>Chi12A9</v>
      </c>
      <c r="Y355" s="81">
        <f t="shared" si="52"/>
        <v>2</v>
      </c>
      <c r="Z355" s="70" t="str">
        <f t="shared" si="48"/>
        <v>Nguyễn Thị Kim</v>
      </c>
      <c r="AA355" s="81" t="str">
        <f t="shared" si="45"/>
        <v>Kim</v>
      </c>
      <c r="AB355" s="70" t="str">
        <f t="shared" si="49"/>
        <v>Kim Chi12A9</v>
      </c>
      <c r="AC355" s="70">
        <f t="shared" si="53"/>
        <v>1</v>
      </c>
    </row>
    <row r="356" spans="1:29" ht="15.75" x14ac:dyDescent="0.25">
      <c r="A356" s="47">
        <v>352</v>
      </c>
      <c r="B356" s="47" t="s">
        <v>23</v>
      </c>
      <c r="C356" s="48" t="s">
        <v>563</v>
      </c>
      <c r="D356" s="45" t="s">
        <v>58</v>
      </c>
      <c r="E356" s="47" t="s">
        <v>7</v>
      </c>
      <c r="F356" s="59" t="s">
        <v>36</v>
      </c>
      <c r="G356" s="51">
        <v>5.9</v>
      </c>
      <c r="H356" s="52" t="s">
        <v>31</v>
      </c>
      <c r="I356" s="52" t="s">
        <v>8</v>
      </c>
      <c r="J356" s="72"/>
      <c r="K356" s="47" t="s">
        <v>64</v>
      </c>
      <c r="L356" s="96"/>
      <c r="M356" s="85"/>
      <c r="N356" s="47" t="s">
        <v>76</v>
      </c>
      <c r="O356" s="113">
        <v>35</v>
      </c>
      <c r="U356" s="70" t="str">
        <f t="shared" si="46"/>
        <v>Phan Thị Hàm Chi12A9</v>
      </c>
      <c r="V356" s="70">
        <f t="shared" si="51"/>
        <v>1</v>
      </c>
      <c r="W356" s="81" t="str">
        <f t="shared" si="47"/>
        <v>Chi</v>
      </c>
      <c r="X356" s="81" t="str">
        <f t="shared" si="50"/>
        <v>Chi12A9</v>
      </c>
      <c r="Y356" s="81">
        <f t="shared" si="52"/>
        <v>2</v>
      </c>
      <c r="Z356" s="70" t="str">
        <f t="shared" si="48"/>
        <v>Phan Thị Hàm</v>
      </c>
      <c r="AA356" s="81" t="str">
        <f t="shared" si="45"/>
        <v>Hàm</v>
      </c>
      <c r="AB356" s="70" t="str">
        <f t="shared" si="49"/>
        <v>Hàm Chi12A9</v>
      </c>
      <c r="AC356" s="70">
        <f t="shared" si="53"/>
        <v>1</v>
      </c>
    </row>
    <row r="357" spans="1:29" ht="15.75" x14ac:dyDescent="0.25">
      <c r="A357" s="47">
        <v>353</v>
      </c>
      <c r="B357" s="47" t="s">
        <v>26</v>
      </c>
      <c r="C357" s="48" t="s">
        <v>169</v>
      </c>
      <c r="D357" s="45" t="s">
        <v>159</v>
      </c>
      <c r="E357" s="47" t="s">
        <v>7</v>
      </c>
      <c r="F357" s="59" t="s">
        <v>36</v>
      </c>
      <c r="G357" s="51">
        <v>7.3</v>
      </c>
      <c r="H357" s="52" t="s">
        <v>8</v>
      </c>
      <c r="I357" s="52" t="s">
        <v>9</v>
      </c>
      <c r="J357" s="72" t="s">
        <v>32</v>
      </c>
      <c r="K357" s="47" t="s">
        <v>64</v>
      </c>
      <c r="L357" s="96"/>
      <c r="M357" s="65"/>
      <c r="N357" s="47" t="s">
        <v>76</v>
      </c>
      <c r="O357" s="113">
        <v>45</v>
      </c>
      <c r="U357" s="70" t="str">
        <f t="shared" si="46"/>
        <v>Lê Thị Huyền Diệu12A9</v>
      </c>
      <c r="V357" s="70">
        <f t="shared" si="51"/>
        <v>1</v>
      </c>
      <c r="W357" s="81" t="str">
        <f t="shared" si="47"/>
        <v>Diệu</v>
      </c>
      <c r="X357" s="81" t="str">
        <f t="shared" si="50"/>
        <v>Diệu12A9</v>
      </c>
      <c r="Y357" s="81">
        <f t="shared" si="52"/>
        <v>1</v>
      </c>
      <c r="Z357" s="70" t="str">
        <f t="shared" si="48"/>
        <v>Lê Thị Huyền</v>
      </c>
      <c r="AA357" s="81" t="str">
        <f t="shared" si="45"/>
        <v>Huyền</v>
      </c>
      <c r="AB357" s="70" t="str">
        <f t="shared" si="49"/>
        <v>Huyền Diệu12A9</v>
      </c>
      <c r="AC357" s="70">
        <f t="shared" si="53"/>
        <v>1</v>
      </c>
    </row>
    <row r="358" spans="1:29" ht="15.75" x14ac:dyDescent="0.25">
      <c r="A358" s="47">
        <v>354</v>
      </c>
      <c r="B358" s="47" t="s">
        <v>17</v>
      </c>
      <c r="C358" s="48" t="s">
        <v>99</v>
      </c>
      <c r="D358" s="45" t="s">
        <v>100</v>
      </c>
      <c r="E358" s="47" t="s">
        <v>10</v>
      </c>
      <c r="F358" s="59" t="s">
        <v>36</v>
      </c>
      <c r="G358" s="51">
        <v>7.1</v>
      </c>
      <c r="H358" s="52" t="s">
        <v>8</v>
      </c>
      <c r="I358" s="52" t="s">
        <v>9</v>
      </c>
      <c r="J358" s="72" t="s">
        <v>32</v>
      </c>
      <c r="K358" s="47" t="s">
        <v>64</v>
      </c>
      <c r="L358" s="96"/>
      <c r="M358" s="65"/>
      <c r="N358" s="47" t="s">
        <v>76</v>
      </c>
      <c r="O358" s="113">
        <v>60</v>
      </c>
      <c r="U358" s="70" t="str">
        <f t="shared" si="46"/>
        <v>Lương Đỗ Đạt12A9</v>
      </c>
      <c r="V358" s="70">
        <f t="shared" si="51"/>
        <v>1</v>
      </c>
      <c r="W358" s="81" t="str">
        <f t="shared" si="47"/>
        <v>Đạt</v>
      </c>
      <c r="X358" s="81" t="str">
        <f t="shared" si="50"/>
        <v>Đạt12A9</v>
      </c>
      <c r="Y358" s="81">
        <f t="shared" si="52"/>
        <v>1</v>
      </c>
      <c r="Z358" s="70" t="str">
        <f t="shared" si="48"/>
        <v>Lương Đỗ</v>
      </c>
      <c r="AA358" s="81" t="str">
        <f t="shared" si="45"/>
        <v>Đỗ</v>
      </c>
      <c r="AB358" s="70" t="str">
        <f t="shared" si="49"/>
        <v>Đỗ Đạt12A9</v>
      </c>
      <c r="AC358" s="70">
        <f t="shared" si="53"/>
        <v>1</v>
      </c>
    </row>
    <row r="359" spans="1:29" ht="15.75" x14ac:dyDescent="0.25">
      <c r="A359" s="47">
        <v>355</v>
      </c>
      <c r="B359" s="47" t="s">
        <v>22</v>
      </c>
      <c r="C359" s="48" t="s">
        <v>499</v>
      </c>
      <c r="D359" s="45" t="s">
        <v>500</v>
      </c>
      <c r="E359" s="47" t="s">
        <v>10</v>
      </c>
      <c r="F359" s="59" t="s">
        <v>36</v>
      </c>
      <c r="G359" s="51">
        <v>5.9</v>
      </c>
      <c r="H359" s="52" t="s">
        <v>31</v>
      </c>
      <c r="I359" s="52" t="s">
        <v>31</v>
      </c>
      <c r="J359" s="47"/>
      <c r="K359" s="47" t="s">
        <v>64</v>
      </c>
      <c r="L359" s="85" t="s">
        <v>722</v>
      </c>
      <c r="M359" s="85" t="s">
        <v>739</v>
      </c>
      <c r="N359" s="47" t="s">
        <v>76</v>
      </c>
      <c r="O359" s="113">
        <v>82</v>
      </c>
      <c r="U359" s="70" t="str">
        <f t="shared" si="46"/>
        <v>Nguyễn Đặng Thế Hào12A9</v>
      </c>
      <c r="V359" s="70">
        <f t="shared" si="51"/>
        <v>1</v>
      </c>
      <c r="W359" s="81" t="str">
        <f t="shared" si="47"/>
        <v>Hào</v>
      </c>
      <c r="X359" s="81" t="str">
        <f t="shared" si="50"/>
        <v>Hào12A9</v>
      </c>
      <c r="Y359" s="81">
        <f t="shared" si="52"/>
        <v>1</v>
      </c>
      <c r="Z359" s="70" t="str">
        <f t="shared" si="48"/>
        <v>Nguyễn Đặng Thế</v>
      </c>
      <c r="AA359" s="81" t="str">
        <f t="shared" si="45"/>
        <v>Thế</v>
      </c>
      <c r="AB359" s="70" t="str">
        <f t="shared" si="49"/>
        <v>Thế Hào12A9</v>
      </c>
      <c r="AC359" s="70">
        <f t="shared" si="53"/>
        <v>1</v>
      </c>
    </row>
    <row r="360" spans="1:29" ht="15.75" x14ac:dyDescent="0.25">
      <c r="A360" s="47">
        <v>356</v>
      </c>
      <c r="B360" s="47" t="s">
        <v>23</v>
      </c>
      <c r="C360" s="48" t="s">
        <v>574</v>
      </c>
      <c r="D360" s="45" t="s">
        <v>545</v>
      </c>
      <c r="E360" s="47" t="s">
        <v>7</v>
      </c>
      <c r="F360" s="59" t="s">
        <v>36</v>
      </c>
      <c r="G360" s="51">
        <v>6.6</v>
      </c>
      <c r="H360" s="52" t="s">
        <v>31</v>
      </c>
      <c r="I360" s="52" t="s">
        <v>9</v>
      </c>
      <c r="J360" s="47"/>
      <c r="K360" s="47" t="s">
        <v>64</v>
      </c>
      <c r="L360" s="85"/>
      <c r="M360" s="85"/>
      <c r="N360" s="47" t="s">
        <v>76</v>
      </c>
      <c r="O360" s="113">
        <v>89</v>
      </c>
      <c r="U360" s="70" t="str">
        <f t="shared" si="46"/>
        <v>Phạm Ngọc Bảo Hân12A9</v>
      </c>
      <c r="V360" s="70">
        <f t="shared" si="51"/>
        <v>1</v>
      </c>
      <c r="W360" s="81" t="str">
        <f t="shared" si="47"/>
        <v>Hân</v>
      </c>
      <c r="X360" s="81" t="str">
        <f t="shared" si="50"/>
        <v>Hân12A9</v>
      </c>
      <c r="Y360" s="81">
        <f t="shared" si="52"/>
        <v>1</v>
      </c>
      <c r="Z360" s="70" t="str">
        <f t="shared" si="48"/>
        <v>Phạm Ngọc Bảo</v>
      </c>
      <c r="AA360" s="81" t="str">
        <f t="shared" si="45"/>
        <v>Bảo</v>
      </c>
      <c r="AB360" s="70" t="str">
        <f t="shared" si="49"/>
        <v>Bảo Hân12A9</v>
      </c>
      <c r="AC360" s="70">
        <f t="shared" si="53"/>
        <v>1</v>
      </c>
    </row>
    <row r="361" spans="1:29" ht="15.75" x14ac:dyDescent="0.25">
      <c r="A361" s="47">
        <v>357</v>
      </c>
      <c r="B361" s="47" t="s">
        <v>22</v>
      </c>
      <c r="C361" s="48" t="s">
        <v>501</v>
      </c>
      <c r="D361" s="45" t="s">
        <v>333</v>
      </c>
      <c r="E361" s="47" t="s">
        <v>7</v>
      </c>
      <c r="F361" s="59" t="s">
        <v>36</v>
      </c>
      <c r="G361" s="51">
        <v>7.8</v>
      </c>
      <c r="H361" s="52" t="s">
        <v>8</v>
      </c>
      <c r="I361" s="52" t="s">
        <v>8</v>
      </c>
      <c r="J361" s="47" t="s">
        <v>32</v>
      </c>
      <c r="K361" s="47" t="s">
        <v>64</v>
      </c>
      <c r="L361" s="85"/>
      <c r="M361" s="65"/>
      <c r="N361" s="47" t="s">
        <v>76</v>
      </c>
      <c r="O361" s="113">
        <v>92</v>
      </c>
      <c r="U361" s="70" t="str">
        <f t="shared" si="46"/>
        <v>Lê Thị Kim Hiền12A9</v>
      </c>
      <c r="V361" s="70">
        <f t="shared" si="51"/>
        <v>1</v>
      </c>
      <c r="W361" s="81" t="str">
        <f t="shared" si="47"/>
        <v>Hiền</v>
      </c>
      <c r="X361" s="81" t="str">
        <f t="shared" si="50"/>
        <v>Hiền12A9</v>
      </c>
      <c r="Y361" s="81">
        <f t="shared" si="52"/>
        <v>1</v>
      </c>
      <c r="Z361" s="70" t="str">
        <f t="shared" si="48"/>
        <v>Lê Thị Kim</v>
      </c>
      <c r="AA361" s="81" t="str">
        <f t="shared" si="45"/>
        <v>Kim</v>
      </c>
      <c r="AB361" s="70" t="str">
        <f t="shared" si="49"/>
        <v>Kim Hiền12A9</v>
      </c>
      <c r="AC361" s="70">
        <f t="shared" si="53"/>
        <v>1</v>
      </c>
    </row>
    <row r="362" spans="1:29" ht="15.75" x14ac:dyDescent="0.25">
      <c r="A362" s="47">
        <v>358</v>
      </c>
      <c r="B362" s="47" t="s">
        <v>17</v>
      </c>
      <c r="C362" s="48" t="s">
        <v>109</v>
      </c>
      <c r="D362" s="45" t="s">
        <v>110</v>
      </c>
      <c r="E362" s="47" t="s">
        <v>10</v>
      </c>
      <c r="F362" s="59" t="s">
        <v>36</v>
      </c>
      <c r="G362" s="51">
        <v>6.2</v>
      </c>
      <c r="H362" s="52" t="s">
        <v>31</v>
      </c>
      <c r="I362" s="52" t="s">
        <v>9</v>
      </c>
      <c r="J362" s="47"/>
      <c r="K362" s="47" t="s">
        <v>64</v>
      </c>
      <c r="L362" s="85"/>
      <c r="M362" s="65"/>
      <c r="N362" s="47" t="s">
        <v>76</v>
      </c>
      <c r="O362" s="113">
        <v>99</v>
      </c>
      <c r="U362" s="70" t="str">
        <f t="shared" si="46"/>
        <v>Nguyễn Đình Minh Hiếu12A9</v>
      </c>
      <c r="V362" s="70">
        <f t="shared" si="51"/>
        <v>1</v>
      </c>
      <c r="W362" s="81" t="str">
        <f t="shared" si="47"/>
        <v>Hiếu</v>
      </c>
      <c r="X362" s="81" t="str">
        <f t="shared" si="50"/>
        <v>Hiếu12A9</v>
      </c>
      <c r="Y362" s="81">
        <f t="shared" si="52"/>
        <v>1</v>
      </c>
      <c r="Z362" s="70" t="str">
        <f t="shared" si="48"/>
        <v>Nguyễn Đình Minh</v>
      </c>
      <c r="AA362" s="81" t="str">
        <f t="shared" si="45"/>
        <v>Minh</v>
      </c>
      <c r="AB362" s="70" t="str">
        <f t="shared" si="49"/>
        <v>Minh Hiếu12A9</v>
      </c>
      <c r="AC362" s="70">
        <f t="shared" si="53"/>
        <v>1</v>
      </c>
    </row>
    <row r="363" spans="1:29" ht="33.75" x14ac:dyDescent="0.25">
      <c r="A363" s="47">
        <v>359</v>
      </c>
      <c r="B363" s="47" t="s">
        <v>26</v>
      </c>
      <c r="C363" s="48" t="s">
        <v>172</v>
      </c>
      <c r="D363" s="45" t="s">
        <v>173</v>
      </c>
      <c r="E363" s="47" t="s">
        <v>10</v>
      </c>
      <c r="F363" s="59" t="s">
        <v>36</v>
      </c>
      <c r="G363" s="51">
        <v>5.7</v>
      </c>
      <c r="H363" s="52" t="s">
        <v>31</v>
      </c>
      <c r="I363" s="52" t="s">
        <v>31</v>
      </c>
      <c r="J363" s="47"/>
      <c r="K363" s="47" t="s">
        <v>64</v>
      </c>
      <c r="L363" s="96" t="s">
        <v>752</v>
      </c>
      <c r="M363" s="65"/>
      <c r="N363" s="47" t="s">
        <v>76</v>
      </c>
      <c r="O363" s="113">
        <v>103</v>
      </c>
      <c r="U363" s="70" t="str">
        <f t="shared" si="46"/>
        <v>Đào Minh Hoàng12A9</v>
      </c>
      <c r="V363" s="70">
        <f t="shared" si="51"/>
        <v>1</v>
      </c>
      <c r="W363" s="81" t="str">
        <f t="shared" si="47"/>
        <v>Hoàng</v>
      </c>
      <c r="X363" s="81" t="str">
        <f t="shared" si="50"/>
        <v>Hoàng12A9</v>
      </c>
      <c r="Y363" s="81">
        <f t="shared" si="52"/>
        <v>1</v>
      </c>
      <c r="Z363" s="70" t="str">
        <f t="shared" si="48"/>
        <v>Đào Minh</v>
      </c>
      <c r="AA363" s="81" t="str">
        <f t="shared" si="45"/>
        <v>Minh</v>
      </c>
      <c r="AB363" s="70" t="str">
        <f t="shared" si="49"/>
        <v>Minh Hoàng12A9</v>
      </c>
      <c r="AC363" s="70">
        <f t="shared" si="53"/>
        <v>1</v>
      </c>
    </row>
    <row r="364" spans="1:29" ht="15.75" x14ac:dyDescent="0.25">
      <c r="A364" s="47">
        <v>360</v>
      </c>
      <c r="B364" s="47" t="s">
        <v>26</v>
      </c>
      <c r="C364" s="48" t="s">
        <v>180</v>
      </c>
      <c r="D364" s="45" t="s">
        <v>181</v>
      </c>
      <c r="E364" s="47" t="s">
        <v>10</v>
      </c>
      <c r="F364" s="115" t="s">
        <v>36</v>
      </c>
      <c r="G364" s="51">
        <v>5.7</v>
      </c>
      <c r="H364" s="52" t="s">
        <v>31</v>
      </c>
      <c r="I364" s="52" t="s">
        <v>31</v>
      </c>
      <c r="J364" s="47"/>
      <c r="K364" s="47" t="s">
        <v>65</v>
      </c>
      <c r="L364" s="85" t="s">
        <v>749</v>
      </c>
      <c r="M364" s="65"/>
      <c r="N364" s="47" t="s">
        <v>76</v>
      </c>
      <c r="O364" s="113">
        <v>118</v>
      </c>
      <c r="U364" s="70" t="str">
        <f t="shared" si="46"/>
        <v>Nguyễn Hoàng Huy12A9</v>
      </c>
      <c r="V364" s="70">
        <f t="shared" si="51"/>
        <v>1</v>
      </c>
      <c r="W364" s="81" t="str">
        <f t="shared" si="47"/>
        <v>Huy</v>
      </c>
      <c r="X364" s="81" t="str">
        <f t="shared" si="50"/>
        <v>Huy12A9</v>
      </c>
      <c r="Y364" s="81">
        <f t="shared" si="52"/>
        <v>2</v>
      </c>
      <c r="Z364" s="70" t="str">
        <f t="shared" si="48"/>
        <v>Nguyễn Hoàng</v>
      </c>
      <c r="AA364" s="81" t="str">
        <f t="shared" si="45"/>
        <v>Hoàng</v>
      </c>
      <c r="AB364" s="70" t="str">
        <f t="shared" si="49"/>
        <v>Hoàng Huy12A9</v>
      </c>
      <c r="AC364" s="70">
        <f t="shared" si="53"/>
        <v>1</v>
      </c>
    </row>
    <row r="365" spans="1:29" ht="15.75" x14ac:dyDescent="0.25">
      <c r="A365" s="47">
        <v>361</v>
      </c>
      <c r="B365" s="47" t="s">
        <v>26</v>
      </c>
      <c r="C365" s="48" t="s">
        <v>182</v>
      </c>
      <c r="D365" s="45" t="s">
        <v>183</v>
      </c>
      <c r="E365" s="47" t="s">
        <v>10</v>
      </c>
      <c r="F365" s="59" t="s">
        <v>36</v>
      </c>
      <c r="G365" s="51">
        <v>6.8</v>
      </c>
      <c r="H365" s="52" t="s">
        <v>31</v>
      </c>
      <c r="I365" s="52" t="s">
        <v>8</v>
      </c>
      <c r="J365" s="47"/>
      <c r="K365" s="47" t="s">
        <v>64</v>
      </c>
      <c r="L365" s="85"/>
      <c r="M365" s="85"/>
      <c r="N365" s="47" t="s">
        <v>76</v>
      </c>
      <c r="O365" s="113">
        <v>121</v>
      </c>
      <c r="U365" s="70" t="str">
        <f t="shared" si="46"/>
        <v>Tống Nhật Huy12A9</v>
      </c>
      <c r="V365" s="70">
        <f t="shared" si="51"/>
        <v>1</v>
      </c>
      <c r="W365" s="81" t="str">
        <f t="shared" si="47"/>
        <v>Huy</v>
      </c>
      <c r="X365" s="81" t="str">
        <f t="shared" si="50"/>
        <v>Huy12A9</v>
      </c>
      <c r="Y365" s="81">
        <f t="shared" si="52"/>
        <v>2</v>
      </c>
      <c r="Z365" s="70" t="str">
        <f t="shared" si="48"/>
        <v>Tống Nhật</v>
      </c>
      <c r="AA365" s="81" t="str">
        <f t="shared" si="45"/>
        <v>Nhật</v>
      </c>
      <c r="AB365" s="70" t="str">
        <f t="shared" si="49"/>
        <v>Nhật Huy12A9</v>
      </c>
      <c r="AC365" s="70">
        <f t="shared" si="53"/>
        <v>1</v>
      </c>
    </row>
    <row r="366" spans="1:29" ht="15.75" x14ac:dyDescent="0.25">
      <c r="A366" s="47">
        <v>362</v>
      </c>
      <c r="B366" s="47" t="s">
        <v>22</v>
      </c>
      <c r="C366" s="48" t="s">
        <v>504</v>
      </c>
      <c r="D366" s="45" t="s">
        <v>505</v>
      </c>
      <c r="E366" s="47" t="s">
        <v>10</v>
      </c>
      <c r="F366" s="59" t="s">
        <v>36</v>
      </c>
      <c r="G366" s="51">
        <v>6.5</v>
      </c>
      <c r="H366" s="52" t="s">
        <v>31</v>
      </c>
      <c r="I366" s="52" t="s">
        <v>8</v>
      </c>
      <c r="J366" s="47"/>
      <c r="K366" s="47" t="s">
        <v>64</v>
      </c>
      <c r="L366" s="65"/>
      <c r="M366" s="65"/>
      <c r="N366" s="47" t="s">
        <v>76</v>
      </c>
      <c r="O366" s="113">
        <v>133</v>
      </c>
      <c r="U366" s="70" t="str">
        <f t="shared" si="46"/>
        <v>Nguyễn Tuấn Khanh12A9</v>
      </c>
      <c r="V366" s="70">
        <f t="shared" si="51"/>
        <v>1</v>
      </c>
      <c r="W366" s="81" t="str">
        <f t="shared" si="47"/>
        <v>Khanh</v>
      </c>
      <c r="X366" s="81" t="str">
        <f t="shared" si="50"/>
        <v>Khanh12A9</v>
      </c>
      <c r="Y366" s="81">
        <f t="shared" si="52"/>
        <v>1</v>
      </c>
      <c r="Z366" s="70" t="str">
        <f t="shared" si="48"/>
        <v>Nguyễn Tuấn</v>
      </c>
      <c r="AA366" s="81" t="str">
        <f t="shared" si="45"/>
        <v>Tuấn</v>
      </c>
      <c r="AB366" s="70" t="str">
        <f t="shared" si="49"/>
        <v>Tuấn Khanh12A9</v>
      </c>
      <c r="AC366" s="70">
        <f t="shared" si="53"/>
        <v>1</v>
      </c>
    </row>
    <row r="367" spans="1:29" ht="22.5" x14ac:dyDescent="0.25">
      <c r="A367" s="47">
        <v>363</v>
      </c>
      <c r="B367" s="47" t="s">
        <v>21</v>
      </c>
      <c r="C367" s="48" t="s">
        <v>450</v>
      </c>
      <c r="D367" s="45" t="s">
        <v>451</v>
      </c>
      <c r="E367" s="47" t="s">
        <v>10</v>
      </c>
      <c r="F367" s="59" t="s">
        <v>36</v>
      </c>
      <c r="G367" s="51">
        <v>6.1</v>
      </c>
      <c r="H367" s="52" t="s">
        <v>31</v>
      </c>
      <c r="I367" s="52" t="s">
        <v>8</v>
      </c>
      <c r="J367" s="47"/>
      <c r="K367" s="47" t="s">
        <v>64</v>
      </c>
      <c r="L367" s="96" t="s">
        <v>759</v>
      </c>
      <c r="M367" s="65"/>
      <c r="N367" s="47" t="s">
        <v>76</v>
      </c>
      <c r="O367" s="113">
        <v>144</v>
      </c>
      <c r="U367" s="70" t="str">
        <f t="shared" si="46"/>
        <v>Nguyễn Thành Lập12A9</v>
      </c>
      <c r="V367" s="70">
        <f t="shared" si="51"/>
        <v>1</v>
      </c>
      <c r="W367" s="81" t="str">
        <f t="shared" si="47"/>
        <v>Lập</v>
      </c>
      <c r="X367" s="81" t="str">
        <f t="shared" si="50"/>
        <v>Lập12A9</v>
      </c>
      <c r="Y367" s="81">
        <f t="shared" si="52"/>
        <v>1</v>
      </c>
      <c r="Z367" s="70" t="str">
        <f t="shared" si="48"/>
        <v>Nguyễn Thành</v>
      </c>
      <c r="AA367" s="81" t="str">
        <f t="shared" ref="AA367:AA382" si="54">RIGHT(Z367,LEN(Z367)-FIND("@",SUBSTITUTE(Z367," ","@",LEN(Z367)-LEN(SUBSTITUTE(Z367," ","")))))</f>
        <v>Thành</v>
      </c>
      <c r="AB367" s="70" t="str">
        <f t="shared" si="49"/>
        <v>Thành Lập12A9</v>
      </c>
      <c r="AC367" s="70">
        <f t="shared" si="53"/>
        <v>1</v>
      </c>
    </row>
    <row r="368" spans="1:29" ht="15.75" x14ac:dyDescent="0.25">
      <c r="A368" s="47">
        <v>364</v>
      </c>
      <c r="B368" s="47" t="s">
        <v>26</v>
      </c>
      <c r="C368" s="48" t="s">
        <v>192</v>
      </c>
      <c r="D368" s="45" t="s">
        <v>193</v>
      </c>
      <c r="E368" s="47" t="s">
        <v>7</v>
      </c>
      <c r="F368" s="59" t="s">
        <v>36</v>
      </c>
      <c r="G368" s="51">
        <v>6.5</v>
      </c>
      <c r="H368" s="52" t="s">
        <v>31</v>
      </c>
      <c r="I368" s="52" t="s">
        <v>31</v>
      </c>
      <c r="J368" s="47"/>
      <c r="K368" s="47" t="s">
        <v>64</v>
      </c>
      <c r="L368" s="96"/>
      <c r="M368" s="65"/>
      <c r="N368" s="47" t="s">
        <v>76</v>
      </c>
      <c r="O368" s="113">
        <v>154</v>
      </c>
      <c r="U368" s="70" t="str">
        <f t="shared" si="46"/>
        <v>Nguyễn Thị Trúc Linh12A9</v>
      </c>
      <c r="V368" s="70">
        <f t="shared" si="51"/>
        <v>1</v>
      </c>
      <c r="W368" s="81" t="str">
        <f t="shared" si="47"/>
        <v>Linh</v>
      </c>
      <c r="X368" s="81" t="str">
        <f t="shared" si="50"/>
        <v>Linh12A9</v>
      </c>
      <c r="Y368" s="81">
        <f t="shared" si="52"/>
        <v>2</v>
      </c>
      <c r="Z368" s="70" t="str">
        <f t="shared" si="48"/>
        <v>Nguyễn Thị Trúc</v>
      </c>
      <c r="AA368" s="81" t="str">
        <f t="shared" si="54"/>
        <v>Trúc</v>
      </c>
      <c r="AB368" s="70" t="str">
        <f t="shared" si="49"/>
        <v>Trúc Linh12A9</v>
      </c>
      <c r="AC368" s="70">
        <f t="shared" si="53"/>
        <v>1</v>
      </c>
    </row>
    <row r="369" spans="1:29" ht="15.75" x14ac:dyDescent="0.25">
      <c r="A369" s="47">
        <v>365</v>
      </c>
      <c r="B369" s="47" t="s">
        <v>18</v>
      </c>
      <c r="C369" s="48" t="s">
        <v>246</v>
      </c>
      <c r="D369" s="45" t="s">
        <v>247</v>
      </c>
      <c r="E369" s="47" t="s">
        <v>7</v>
      </c>
      <c r="F369" s="115" t="s">
        <v>36</v>
      </c>
      <c r="G369" s="51">
        <v>6.8</v>
      </c>
      <c r="H369" s="52" t="s">
        <v>8</v>
      </c>
      <c r="I369" s="52" t="s">
        <v>9</v>
      </c>
      <c r="J369" s="47" t="s">
        <v>32</v>
      </c>
      <c r="K369" s="47" t="s">
        <v>65</v>
      </c>
      <c r="L369" s="96"/>
      <c r="M369" s="65"/>
      <c r="N369" s="47" t="s">
        <v>76</v>
      </c>
      <c r="O369" s="113">
        <v>156</v>
      </c>
      <c r="U369" s="70" t="str">
        <f t="shared" si="46"/>
        <v>Phan Thị Thùy Linh12A9</v>
      </c>
      <c r="V369" s="70">
        <f t="shared" si="51"/>
        <v>1</v>
      </c>
      <c r="W369" s="81" t="str">
        <f t="shared" si="47"/>
        <v>Linh</v>
      </c>
      <c r="X369" s="81" t="str">
        <f t="shared" si="50"/>
        <v>Linh12A9</v>
      </c>
      <c r="Y369" s="81">
        <f t="shared" si="52"/>
        <v>2</v>
      </c>
      <c r="Z369" s="70" t="str">
        <f t="shared" si="48"/>
        <v>Phan Thị Thùy</v>
      </c>
      <c r="AA369" s="81" t="str">
        <f t="shared" si="54"/>
        <v>Thùy</v>
      </c>
      <c r="AB369" s="70" t="str">
        <f t="shared" si="49"/>
        <v>Thùy Linh12A9</v>
      </c>
      <c r="AC369" s="70">
        <f t="shared" si="53"/>
        <v>1</v>
      </c>
    </row>
    <row r="370" spans="1:29" ht="15.75" x14ac:dyDescent="0.25">
      <c r="A370" s="47">
        <v>366</v>
      </c>
      <c r="B370" s="47" t="s">
        <v>22</v>
      </c>
      <c r="C370" s="48" t="s">
        <v>516</v>
      </c>
      <c r="D370" s="45" t="s">
        <v>517</v>
      </c>
      <c r="E370" s="47" t="s">
        <v>10</v>
      </c>
      <c r="F370" s="59" t="s">
        <v>36</v>
      </c>
      <c r="G370" s="51">
        <v>5.9</v>
      </c>
      <c r="H370" s="52" t="s">
        <v>31</v>
      </c>
      <c r="I370" s="52" t="s">
        <v>31</v>
      </c>
      <c r="J370" s="47"/>
      <c r="K370" s="47" t="s">
        <v>64</v>
      </c>
      <c r="L370" s="96" t="s">
        <v>722</v>
      </c>
      <c r="M370" s="85"/>
      <c r="N370" s="47" t="s">
        <v>76</v>
      </c>
      <c r="O370" s="113">
        <v>162</v>
      </c>
      <c r="U370" s="70" t="str">
        <f t="shared" si="46"/>
        <v>Hà Thành Long12A9</v>
      </c>
      <c r="V370" s="70">
        <f t="shared" si="51"/>
        <v>1</v>
      </c>
      <c r="W370" s="81" t="str">
        <f t="shared" si="47"/>
        <v>Long</v>
      </c>
      <c r="X370" s="81" t="str">
        <f t="shared" si="50"/>
        <v>Long12A9</v>
      </c>
      <c r="Y370" s="81">
        <f t="shared" si="52"/>
        <v>1</v>
      </c>
      <c r="Z370" s="70" t="str">
        <f t="shared" si="48"/>
        <v>Hà Thành</v>
      </c>
      <c r="AA370" s="81" t="str">
        <f t="shared" si="54"/>
        <v>Thành</v>
      </c>
      <c r="AB370" s="70" t="str">
        <f t="shared" si="49"/>
        <v>Thành Long12A9</v>
      </c>
      <c r="AC370" s="70">
        <f t="shared" si="53"/>
        <v>1</v>
      </c>
    </row>
    <row r="371" spans="1:29" ht="15.75" x14ac:dyDescent="0.25">
      <c r="A371" s="47">
        <v>367</v>
      </c>
      <c r="B371" s="47" t="s">
        <v>18</v>
      </c>
      <c r="C371" s="48" t="s">
        <v>249</v>
      </c>
      <c r="D371" s="45" t="s">
        <v>82</v>
      </c>
      <c r="E371" s="47" t="s">
        <v>7</v>
      </c>
      <c r="F371" s="59" t="s">
        <v>36</v>
      </c>
      <c r="G371" s="51">
        <v>7.3</v>
      </c>
      <c r="H371" s="52" t="s">
        <v>8</v>
      </c>
      <c r="I371" s="52" t="s">
        <v>9</v>
      </c>
      <c r="J371" s="47" t="s">
        <v>32</v>
      </c>
      <c r="K371" s="47" t="s">
        <v>64</v>
      </c>
      <c r="L371" s="85"/>
      <c r="M371" s="65"/>
      <c r="N371" s="47" t="s">
        <v>76</v>
      </c>
      <c r="O371" s="113">
        <v>177</v>
      </c>
      <c r="U371" s="70" t="str">
        <f t="shared" si="46"/>
        <v>Phạm Thị Thanh Mai12A9</v>
      </c>
      <c r="V371" s="70">
        <f t="shared" si="51"/>
        <v>1</v>
      </c>
      <c r="W371" s="81" t="str">
        <f t="shared" si="47"/>
        <v>Mai</v>
      </c>
      <c r="X371" s="81" t="str">
        <f t="shared" si="50"/>
        <v>Mai12A9</v>
      </c>
      <c r="Y371" s="81">
        <f t="shared" si="52"/>
        <v>1</v>
      </c>
      <c r="Z371" s="70" t="str">
        <f t="shared" si="48"/>
        <v>Phạm Thị Thanh</v>
      </c>
      <c r="AA371" s="81" t="str">
        <f t="shared" si="54"/>
        <v>Thanh</v>
      </c>
      <c r="AB371" s="70" t="str">
        <f t="shared" si="49"/>
        <v>Thanh Mai12A9</v>
      </c>
      <c r="AC371" s="70">
        <f t="shared" si="53"/>
        <v>1</v>
      </c>
    </row>
    <row r="372" spans="1:29" ht="15.75" x14ac:dyDescent="0.25">
      <c r="A372" s="47">
        <v>368</v>
      </c>
      <c r="B372" s="47" t="s">
        <v>26</v>
      </c>
      <c r="C372" s="48" t="s">
        <v>206</v>
      </c>
      <c r="D372" s="45" t="s">
        <v>207</v>
      </c>
      <c r="E372" s="47" t="s">
        <v>7</v>
      </c>
      <c r="F372" s="59" t="s">
        <v>36</v>
      </c>
      <c r="G372" s="51">
        <v>6.3</v>
      </c>
      <c r="H372" s="52" t="s">
        <v>31</v>
      </c>
      <c r="I372" s="52" t="s">
        <v>31</v>
      </c>
      <c r="J372" s="47"/>
      <c r="K372" s="47" t="s">
        <v>64</v>
      </c>
      <c r="L372" s="96"/>
      <c r="M372" s="65"/>
      <c r="N372" s="47" t="s">
        <v>76</v>
      </c>
      <c r="O372" s="113">
        <v>190</v>
      </c>
      <c r="U372" s="70" t="str">
        <f t="shared" si="46"/>
        <v>Phạm Vũ Trà My12A9</v>
      </c>
      <c r="V372" s="70">
        <f t="shared" si="51"/>
        <v>1</v>
      </c>
      <c r="W372" s="81" t="str">
        <f t="shared" si="47"/>
        <v>My</v>
      </c>
      <c r="X372" s="81" t="str">
        <f t="shared" si="50"/>
        <v>My12A9</v>
      </c>
      <c r="Y372" s="81">
        <f t="shared" si="52"/>
        <v>1</v>
      </c>
      <c r="Z372" s="70" t="str">
        <f t="shared" si="48"/>
        <v>Phạm Vũ Trà</v>
      </c>
      <c r="AA372" s="81" t="str">
        <f t="shared" si="54"/>
        <v>Trà</v>
      </c>
      <c r="AB372" s="70" t="str">
        <f t="shared" si="49"/>
        <v>Trà My12A9</v>
      </c>
      <c r="AC372" s="70">
        <f t="shared" si="53"/>
        <v>1</v>
      </c>
    </row>
    <row r="373" spans="1:29" ht="15.75" x14ac:dyDescent="0.25">
      <c r="A373" s="47">
        <v>369</v>
      </c>
      <c r="B373" s="47" t="s">
        <v>21</v>
      </c>
      <c r="C373" s="48" t="s">
        <v>455</v>
      </c>
      <c r="D373" s="45" t="s">
        <v>456</v>
      </c>
      <c r="E373" s="47" t="s">
        <v>7</v>
      </c>
      <c r="F373" s="59" t="s">
        <v>36</v>
      </c>
      <c r="G373" s="51">
        <v>6.6</v>
      </c>
      <c r="H373" s="52" t="s">
        <v>31</v>
      </c>
      <c r="I373" s="52" t="s">
        <v>9</v>
      </c>
      <c r="J373" s="47"/>
      <c r="K373" s="47" t="s">
        <v>64</v>
      </c>
      <c r="L373" s="85"/>
      <c r="M373" s="65"/>
      <c r="N373" s="47" t="s">
        <v>76</v>
      </c>
      <c r="O373" s="113">
        <v>210</v>
      </c>
      <c r="U373" s="70" t="str">
        <f t="shared" si="46"/>
        <v>Nguyễn Thị Ánh Ngọc12A9</v>
      </c>
      <c r="V373" s="70">
        <f t="shared" si="51"/>
        <v>1</v>
      </c>
      <c r="W373" s="81" t="str">
        <f t="shared" si="47"/>
        <v>Ngọc</v>
      </c>
      <c r="X373" s="81" t="str">
        <f t="shared" si="50"/>
        <v>Ngọc12A9</v>
      </c>
      <c r="Y373" s="81">
        <f t="shared" si="52"/>
        <v>1</v>
      </c>
      <c r="Z373" s="70" t="str">
        <f t="shared" si="48"/>
        <v>Nguyễn Thị Ánh</v>
      </c>
      <c r="AA373" s="81" t="str">
        <f t="shared" si="54"/>
        <v>Ánh</v>
      </c>
      <c r="AB373" s="70" t="str">
        <f t="shared" si="49"/>
        <v>Ánh Ngọc12A9</v>
      </c>
      <c r="AC373" s="70">
        <f t="shared" si="53"/>
        <v>1</v>
      </c>
    </row>
    <row r="374" spans="1:29" ht="15.75" x14ac:dyDescent="0.25">
      <c r="A374" s="47">
        <v>370</v>
      </c>
      <c r="B374" s="47" t="s">
        <v>17</v>
      </c>
      <c r="C374" s="48" t="s">
        <v>128</v>
      </c>
      <c r="D374" s="45" t="s">
        <v>129</v>
      </c>
      <c r="E374" s="47" t="s">
        <v>7</v>
      </c>
      <c r="F374" s="59" t="s">
        <v>36</v>
      </c>
      <c r="G374" s="51">
        <v>6.3</v>
      </c>
      <c r="H374" s="52" t="s">
        <v>31</v>
      </c>
      <c r="I374" s="52" t="s">
        <v>9</v>
      </c>
      <c r="J374" s="47"/>
      <c r="K374" s="47" t="s">
        <v>64</v>
      </c>
      <c r="L374" s="96"/>
      <c r="M374" s="65"/>
      <c r="N374" s="47" t="s">
        <v>76</v>
      </c>
      <c r="O374" s="113">
        <v>234</v>
      </c>
      <c r="U374" s="70" t="str">
        <f t="shared" si="46"/>
        <v>Cao Thị Hoàng Oanh12A9</v>
      </c>
      <c r="V374" s="70">
        <f t="shared" si="51"/>
        <v>1</v>
      </c>
      <c r="W374" s="81" t="str">
        <f t="shared" si="47"/>
        <v>Oanh</v>
      </c>
      <c r="X374" s="81" t="str">
        <f t="shared" si="50"/>
        <v>Oanh12A9</v>
      </c>
      <c r="Y374" s="81">
        <f t="shared" si="52"/>
        <v>1</v>
      </c>
      <c r="Z374" s="70" t="str">
        <f t="shared" si="48"/>
        <v>Cao Thị Hoàng</v>
      </c>
      <c r="AA374" s="81" t="str">
        <f t="shared" si="54"/>
        <v>Hoàng</v>
      </c>
      <c r="AB374" s="70" t="str">
        <f t="shared" si="49"/>
        <v>Hoàng Oanh12A9</v>
      </c>
      <c r="AC374" s="70">
        <f t="shared" si="53"/>
        <v>1</v>
      </c>
    </row>
    <row r="375" spans="1:29" ht="15.75" x14ac:dyDescent="0.25">
      <c r="A375" s="47">
        <v>371</v>
      </c>
      <c r="B375" s="47" t="s">
        <v>21</v>
      </c>
      <c r="C375" s="48" t="s">
        <v>462</v>
      </c>
      <c r="D375" s="45" t="s">
        <v>463</v>
      </c>
      <c r="E375" s="47" t="s">
        <v>10</v>
      </c>
      <c r="F375" s="59" t="s">
        <v>36</v>
      </c>
      <c r="G375" s="51">
        <v>6.5</v>
      </c>
      <c r="H375" s="52" t="s">
        <v>8</v>
      </c>
      <c r="I375" s="52" t="s">
        <v>9</v>
      </c>
      <c r="J375" s="47" t="s">
        <v>32</v>
      </c>
      <c r="K375" s="47" t="s">
        <v>64</v>
      </c>
      <c r="L375" s="96"/>
      <c r="M375" s="65"/>
      <c r="N375" s="47" t="s">
        <v>76</v>
      </c>
      <c r="O375" s="113">
        <v>238</v>
      </c>
      <c r="U375" s="70" t="str">
        <f t="shared" si="46"/>
        <v>Lê Văn Phi12A9</v>
      </c>
      <c r="V375" s="70">
        <f t="shared" si="51"/>
        <v>1</v>
      </c>
      <c r="W375" s="81" t="str">
        <f t="shared" si="47"/>
        <v>Phi</v>
      </c>
      <c r="X375" s="81" t="str">
        <f t="shared" si="50"/>
        <v>Phi12A9</v>
      </c>
      <c r="Y375" s="81">
        <f t="shared" si="52"/>
        <v>1</v>
      </c>
      <c r="Z375" s="70" t="str">
        <f t="shared" si="48"/>
        <v>Lê Văn</v>
      </c>
      <c r="AA375" s="81" t="str">
        <f t="shared" si="54"/>
        <v>Văn</v>
      </c>
      <c r="AB375" s="70" t="str">
        <f t="shared" si="49"/>
        <v>Văn Phi12A9</v>
      </c>
      <c r="AC375" s="70">
        <f t="shared" si="53"/>
        <v>1</v>
      </c>
    </row>
    <row r="376" spans="1:29" ht="15.75" x14ac:dyDescent="0.25">
      <c r="A376" s="47">
        <v>372</v>
      </c>
      <c r="B376" s="47" t="s">
        <v>18</v>
      </c>
      <c r="C376" s="48" t="s">
        <v>267</v>
      </c>
      <c r="D376" s="45" t="s">
        <v>253</v>
      </c>
      <c r="E376" s="47" t="s">
        <v>7</v>
      </c>
      <c r="F376" s="59" t="s">
        <v>36</v>
      </c>
      <c r="G376" s="51">
        <v>6</v>
      </c>
      <c r="H376" s="52" t="s">
        <v>15</v>
      </c>
      <c r="I376" s="52" t="s">
        <v>8</v>
      </c>
      <c r="J376" s="47"/>
      <c r="K376" s="47" t="s">
        <v>64</v>
      </c>
      <c r="L376" s="96" t="s">
        <v>722</v>
      </c>
      <c r="M376" s="65"/>
      <c r="N376" s="47" t="s">
        <v>48</v>
      </c>
      <c r="O376" s="113">
        <v>256</v>
      </c>
      <c r="U376" s="70" t="str">
        <f t="shared" si="46"/>
        <v>Nguyễn Thị Ngọc Phương12A9</v>
      </c>
      <c r="V376" s="70">
        <f t="shared" si="51"/>
        <v>1</v>
      </c>
      <c r="W376" s="81" t="str">
        <f t="shared" si="47"/>
        <v>Phương</v>
      </c>
      <c r="X376" s="81" t="str">
        <f t="shared" si="50"/>
        <v>Phương12A9</v>
      </c>
      <c r="Y376" s="81">
        <f t="shared" si="52"/>
        <v>2</v>
      </c>
      <c r="Z376" s="70" t="str">
        <f t="shared" si="48"/>
        <v>Nguyễn Thị Ngọc</v>
      </c>
      <c r="AA376" s="81" t="str">
        <f t="shared" si="54"/>
        <v>Ngọc</v>
      </c>
      <c r="AB376" s="70" t="str">
        <f t="shared" si="49"/>
        <v>Ngọc Phương12A9</v>
      </c>
      <c r="AC376" s="70">
        <f t="shared" si="53"/>
        <v>1</v>
      </c>
    </row>
    <row r="377" spans="1:29" ht="15.75" x14ac:dyDescent="0.25">
      <c r="A377" s="47">
        <v>373</v>
      </c>
      <c r="B377" s="47" t="s">
        <v>24</v>
      </c>
      <c r="C377" s="48" t="s">
        <v>649</v>
      </c>
      <c r="D377" s="45" t="s">
        <v>650</v>
      </c>
      <c r="E377" s="47" t="s">
        <v>7</v>
      </c>
      <c r="F377" s="59" t="s">
        <v>36</v>
      </c>
      <c r="G377" s="51">
        <v>7.7</v>
      </c>
      <c r="H377" s="52" t="s">
        <v>8</v>
      </c>
      <c r="I377" s="52" t="s">
        <v>9</v>
      </c>
      <c r="J377" s="47" t="s">
        <v>32</v>
      </c>
      <c r="K377" s="47" t="s">
        <v>64</v>
      </c>
      <c r="L377" s="96"/>
      <c r="M377" s="65"/>
      <c r="N377" s="47" t="s">
        <v>76</v>
      </c>
      <c r="O377" s="113">
        <v>258</v>
      </c>
      <c r="U377" s="70" t="str">
        <f t="shared" si="46"/>
        <v>Vương Thị Mỹ Phương12A9</v>
      </c>
      <c r="V377" s="70">
        <f t="shared" si="51"/>
        <v>1</v>
      </c>
      <c r="W377" s="81" t="str">
        <f t="shared" si="47"/>
        <v>Phương</v>
      </c>
      <c r="X377" s="81" t="str">
        <f t="shared" si="50"/>
        <v>Phương12A9</v>
      </c>
      <c r="Y377" s="81">
        <f t="shared" si="52"/>
        <v>2</v>
      </c>
      <c r="Z377" s="70" t="str">
        <f t="shared" si="48"/>
        <v>Vương Thị Mỹ</v>
      </c>
      <c r="AA377" s="81" t="str">
        <f t="shared" si="54"/>
        <v>Mỹ</v>
      </c>
      <c r="AB377" s="70" t="str">
        <f t="shared" si="49"/>
        <v>Mỹ Phương12A9</v>
      </c>
      <c r="AC377" s="70">
        <f t="shared" si="53"/>
        <v>1</v>
      </c>
    </row>
    <row r="378" spans="1:29" ht="15.75" x14ac:dyDescent="0.25">
      <c r="A378" s="47">
        <v>374</v>
      </c>
      <c r="B378" s="47" t="s">
        <v>18</v>
      </c>
      <c r="C378" s="48" t="s">
        <v>270</v>
      </c>
      <c r="D378" s="45" t="s">
        <v>271</v>
      </c>
      <c r="E378" s="47" t="s">
        <v>7</v>
      </c>
      <c r="F378" s="59" t="s">
        <v>36</v>
      </c>
      <c r="G378" s="51">
        <v>6.9</v>
      </c>
      <c r="H378" s="52" t="s">
        <v>8</v>
      </c>
      <c r="I378" s="52" t="s">
        <v>9</v>
      </c>
      <c r="J378" s="47" t="s">
        <v>32</v>
      </c>
      <c r="K378" s="47" t="s">
        <v>64</v>
      </c>
      <c r="L378" s="96"/>
      <c r="M378" s="65"/>
      <c r="N378" s="47" t="s">
        <v>76</v>
      </c>
      <c r="O378" s="113">
        <v>260</v>
      </c>
      <c r="U378" s="70" t="str">
        <f t="shared" si="46"/>
        <v>Nguyễn Thị Kim Phượng12A9</v>
      </c>
      <c r="V378" s="70">
        <f t="shared" si="51"/>
        <v>1</v>
      </c>
      <c r="W378" s="81" t="str">
        <f t="shared" si="47"/>
        <v>Phượng</v>
      </c>
      <c r="X378" s="81" t="str">
        <f t="shared" si="50"/>
        <v>Phượng12A9</v>
      </c>
      <c r="Y378" s="81">
        <f t="shared" si="52"/>
        <v>1</v>
      </c>
      <c r="Z378" s="70" t="str">
        <f t="shared" si="48"/>
        <v>Nguyễn Thị Kim</v>
      </c>
      <c r="AA378" s="81" t="str">
        <f t="shared" si="54"/>
        <v>Kim</v>
      </c>
      <c r="AB378" s="70" t="str">
        <f t="shared" si="49"/>
        <v>Kim Phượng12A9</v>
      </c>
      <c r="AC378" s="70">
        <f t="shared" si="53"/>
        <v>1</v>
      </c>
    </row>
    <row r="379" spans="1:29" ht="15.75" x14ac:dyDescent="0.25">
      <c r="A379" s="47">
        <v>375</v>
      </c>
      <c r="B379" s="47" t="s">
        <v>18</v>
      </c>
      <c r="C379" s="48" t="s">
        <v>272</v>
      </c>
      <c r="D379" s="45" t="s">
        <v>151</v>
      </c>
      <c r="E379" s="47" t="s">
        <v>7</v>
      </c>
      <c r="F379" s="59" t="s">
        <v>36</v>
      </c>
      <c r="G379" s="51">
        <v>5.7</v>
      </c>
      <c r="H379" s="52" t="s">
        <v>31</v>
      </c>
      <c r="I379" s="52" t="s">
        <v>9</v>
      </c>
      <c r="J379" s="72"/>
      <c r="K379" s="47" t="s">
        <v>64</v>
      </c>
      <c r="L379" s="96"/>
      <c r="M379" s="65"/>
      <c r="N379" s="47" t="s">
        <v>76</v>
      </c>
      <c r="O379" s="113">
        <v>266</v>
      </c>
      <c r="U379" s="70" t="str">
        <f t="shared" si="46"/>
        <v>Nguyễn Trần Đình Quyên12A9</v>
      </c>
      <c r="V379" s="70">
        <f t="shared" si="51"/>
        <v>1</v>
      </c>
      <c r="W379" s="81" t="str">
        <f t="shared" si="47"/>
        <v>Quyên</v>
      </c>
      <c r="X379" s="81" t="str">
        <f t="shared" si="50"/>
        <v>Quyên12A9</v>
      </c>
      <c r="Y379" s="81">
        <f t="shared" si="52"/>
        <v>1</v>
      </c>
      <c r="Z379" s="70" t="str">
        <f t="shared" si="48"/>
        <v>Nguyễn Trần Đình</v>
      </c>
      <c r="AA379" s="81" t="str">
        <f t="shared" si="54"/>
        <v>Đình</v>
      </c>
      <c r="AB379" s="70" t="str">
        <f t="shared" si="49"/>
        <v>Đình Quyên12A9</v>
      </c>
      <c r="AC379" s="70">
        <f t="shared" si="53"/>
        <v>1</v>
      </c>
    </row>
    <row r="380" spans="1:29" ht="25.5" x14ac:dyDescent="0.25">
      <c r="A380" s="47">
        <v>376</v>
      </c>
      <c r="B380" s="47" t="s">
        <v>19</v>
      </c>
      <c r="C380" s="48" t="s">
        <v>344</v>
      </c>
      <c r="D380" s="45" t="s">
        <v>345</v>
      </c>
      <c r="E380" s="47" t="s">
        <v>10</v>
      </c>
      <c r="F380" s="59" t="s">
        <v>36</v>
      </c>
      <c r="G380" s="51">
        <v>5.8</v>
      </c>
      <c r="H380" s="52" t="s">
        <v>31</v>
      </c>
      <c r="I380" s="52" t="s">
        <v>8</v>
      </c>
      <c r="J380" s="72"/>
      <c r="K380" s="47" t="s">
        <v>64</v>
      </c>
      <c r="L380" s="85" t="s">
        <v>731</v>
      </c>
      <c r="M380" s="65" t="s">
        <v>739</v>
      </c>
      <c r="N380" s="47" t="s">
        <v>76</v>
      </c>
      <c r="O380" s="113">
        <v>272</v>
      </c>
      <c r="U380" s="70" t="str">
        <f t="shared" si="46"/>
        <v>Cao Huỳnh Minh Sơn12A9</v>
      </c>
      <c r="V380" s="70">
        <f t="shared" si="51"/>
        <v>1</v>
      </c>
      <c r="W380" s="81" t="str">
        <f t="shared" si="47"/>
        <v>Sơn</v>
      </c>
      <c r="X380" s="81" t="str">
        <f t="shared" si="50"/>
        <v>Sơn12A9</v>
      </c>
      <c r="Y380" s="81">
        <f t="shared" si="52"/>
        <v>1</v>
      </c>
      <c r="Z380" s="70" t="str">
        <f t="shared" si="48"/>
        <v>Cao Huỳnh Minh</v>
      </c>
      <c r="AA380" s="81" t="str">
        <f t="shared" si="54"/>
        <v>Minh</v>
      </c>
      <c r="AB380" s="70" t="str">
        <f t="shared" si="49"/>
        <v>Minh Sơn12A9</v>
      </c>
      <c r="AC380" s="70">
        <f t="shared" si="53"/>
        <v>1</v>
      </c>
    </row>
    <row r="381" spans="1:29" ht="22.5" x14ac:dyDescent="0.25">
      <c r="A381" s="47">
        <v>377</v>
      </c>
      <c r="B381" s="47" t="s">
        <v>23</v>
      </c>
      <c r="C381" s="48" t="s">
        <v>593</v>
      </c>
      <c r="D381" s="45" t="s">
        <v>594</v>
      </c>
      <c r="E381" s="47" t="s">
        <v>7</v>
      </c>
      <c r="F381" s="59" t="s">
        <v>36</v>
      </c>
      <c r="G381" s="51">
        <v>6.5</v>
      </c>
      <c r="H381" s="52" t="s">
        <v>8</v>
      </c>
      <c r="I381" s="52" t="s">
        <v>8</v>
      </c>
      <c r="J381" s="47" t="s">
        <v>32</v>
      </c>
      <c r="K381" s="47" t="s">
        <v>64</v>
      </c>
      <c r="L381" s="96" t="s">
        <v>741</v>
      </c>
      <c r="M381" s="65"/>
      <c r="N381" s="47" t="s">
        <v>76</v>
      </c>
      <c r="O381" s="113">
        <v>293</v>
      </c>
      <c r="U381" s="70" t="str">
        <f t="shared" si="46"/>
        <v>Võ Trần Thanh Thảo12A9</v>
      </c>
      <c r="V381" s="70">
        <f t="shared" si="51"/>
        <v>1</v>
      </c>
      <c r="W381" s="81" t="str">
        <f t="shared" si="47"/>
        <v>Thảo</v>
      </c>
      <c r="X381" s="81" t="str">
        <f t="shared" si="50"/>
        <v>Thảo12A9</v>
      </c>
      <c r="Y381" s="81">
        <f t="shared" si="52"/>
        <v>1</v>
      </c>
      <c r="Z381" s="70" t="str">
        <f t="shared" si="48"/>
        <v>Võ Trần Thanh</v>
      </c>
      <c r="AA381" s="81" t="str">
        <f t="shared" si="54"/>
        <v>Thanh</v>
      </c>
      <c r="AB381" s="70" t="str">
        <f t="shared" si="49"/>
        <v>Thanh Thảo12A9</v>
      </c>
      <c r="AC381" s="70">
        <f t="shared" si="53"/>
        <v>1</v>
      </c>
    </row>
    <row r="382" spans="1:29" ht="15.75" x14ac:dyDescent="0.25">
      <c r="A382" s="47">
        <v>378</v>
      </c>
      <c r="B382" s="47" t="s">
        <v>21</v>
      </c>
      <c r="C382" s="48" t="s">
        <v>470</v>
      </c>
      <c r="D382" s="45" t="s">
        <v>471</v>
      </c>
      <c r="E382" s="47" t="s">
        <v>7</v>
      </c>
      <c r="F382" s="59" t="s">
        <v>36</v>
      </c>
      <c r="G382" s="51">
        <v>8.5</v>
      </c>
      <c r="H382" s="52" t="s">
        <v>12</v>
      </c>
      <c r="I382" s="52" t="s">
        <v>9</v>
      </c>
      <c r="J382" s="47" t="s">
        <v>12</v>
      </c>
      <c r="K382" s="47" t="s">
        <v>64</v>
      </c>
      <c r="L382" s="96"/>
      <c r="M382" s="65"/>
      <c r="N382" s="47" t="s">
        <v>76</v>
      </c>
      <c r="O382" s="113">
        <v>295</v>
      </c>
      <c r="U382" s="70" t="str">
        <f t="shared" si="46"/>
        <v>Trần Thị Hồng Thắm12A9</v>
      </c>
      <c r="V382" s="70">
        <f t="shared" si="51"/>
        <v>1</v>
      </c>
      <c r="W382" s="81" t="str">
        <f t="shared" si="47"/>
        <v>Thắm</v>
      </c>
      <c r="X382" s="81" t="str">
        <f t="shared" si="50"/>
        <v>Thắm12A9</v>
      </c>
      <c r="Y382" s="81">
        <f t="shared" si="52"/>
        <v>1</v>
      </c>
      <c r="Z382" s="70" t="str">
        <f t="shared" si="48"/>
        <v>Trần Thị Hồng</v>
      </c>
      <c r="AA382" s="81" t="str">
        <f t="shared" si="54"/>
        <v>Hồng</v>
      </c>
      <c r="AB382" s="70" t="str">
        <f t="shared" si="49"/>
        <v>Hồng Thắm12A9</v>
      </c>
      <c r="AC382" s="70">
        <f t="shared" si="53"/>
        <v>1</v>
      </c>
    </row>
    <row r="383" spans="1:29" ht="15.75" x14ac:dyDescent="0.25">
      <c r="A383" s="47">
        <v>379</v>
      </c>
      <c r="B383" s="47" t="s">
        <v>20</v>
      </c>
      <c r="C383" s="48" t="s">
        <v>423</v>
      </c>
      <c r="D383" s="45" t="s">
        <v>407</v>
      </c>
      <c r="E383" s="47" t="s">
        <v>10</v>
      </c>
      <c r="F383" s="59" t="s">
        <v>36</v>
      </c>
      <c r="G383" s="51">
        <v>6.7</v>
      </c>
      <c r="H383" s="52" t="s">
        <v>31</v>
      </c>
      <c r="I383" s="52" t="s">
        <v>9</v>
      </c>
      <c r="J383" s="47"/>
      <c r="K383" s="47" t="s">
        <v>64</v>
      </c>
      <c r="L383" s="96"/>
      <c r="M383" s="65"/>
      <c r="N383" s="47" t="s">
        <v>76</v>
      </c>
      <c r="O383" s="113">
        <v>299</v>
      </c>
      <c r="U383" s="70" t="str">
        <f t="shared" si="46"/>
        <v>Phan Thành Phúc Thiện12A9</v>
      </c>
      <c r="V383" s="70">
        <f t="shared" si="51"/>
        <v>1</v>
      </c>
      <c r="W383" s="81" t="str">
        <f t="shared" si="47"/>
        <v>Thiện</v>
      </c>
      <c r="X383" s="81" t="str">
        <f t="shared" si="50"/>
        <v>Thiện12A9</v>
      </c>
      <c r="Y383" s="81">
        <f t="shared" si="52"/>
        <v>1</v>
      </c>
      <c r="Z383" s="70" t="str">
        <f t="shared" si="48"/>
        <v>Phan Thành Phúc</v>
      </c>
      <c r="AA383" s="81" t="str">
        <f t="shared" ref="AA383:AA386" si="55">RIGHT(Z383,LEN(Z383)-FIND("@",SUBSTITUTE(Z383," ","@",LEN(Z383)-LEN(SUBSTITUTE(Z383," ","")))))</f>
        <v>Phúc</v>
      </c>
      <c r="AB383" s="70" t="str">
        <f t="shared" si="49"/>
        <v>Phúc Thiện12A9</v>
      </c>
      <c r="AC383" s="70">
        <f t="shared" si="53"/>
        <v>1</v>
      </c>
    </row>
    <row r="384" spans="1:29" ht="15.75" x14ac:dyDescent="0.25">
      <c r="A384" s="47">
        <v>380</v>
      </c>
      <c r="B384" s="47" t="s">
        <v>18</v>
      </c>
      <c r="C384" s="48" t="s">
        <v>289</v>
      </c>
      <c r="D384" s="45" t="s">
        <v>207</v>
      </c>
      <c r="E384" s="47" t="s">
        <v>7</v>
      </c>
      <c r="F384" s="59" t="s">
        <v>36</v>
      </c>
      <c r="G384" s="51">
        <v>7.9</v>
      </c>
      <c r="H384" s="52" t="s">
        <v>8</v>
      </c>
      <c r="I384" s="52" t="s">
        <v>9</v>
      </c>
      <c r="J384" s="47" t="s">
        <v>32</v>
      </c>
      <c r="K384" s="47" t="s">
        <v>64</v>
      </c>
      <c r="L384" s="85"/>
      <c r="M384" s="65"/>
      <c r="N384" s="47" t="s">
        <v>76</v>
      </c>
      <c r="O384" s="113">
        <v>317</v>
      </c>
      <c r="U384" s="70" t="str">
        <f t="shared" si="46"/>
        <v>Nguyễn Thị Thanh Thy12A9</v>
      </c>
      <c r="V384" s="70">
        <f t="shared" si="51"/>
        <v>1</v>
      </c>
      <c r="W384" s="81" t="str">
        <f t="shared" si="47"/>
        <v>Thy</v>
      </c>
      <c r="X384" s="81" t="str">
        <f t="shared" si="50"/>
        <v>Thy12A9</v>
      </c>
      <c r="Y384" s="81">
        <f t="shared" si="52"/>
        <v>1</v>
      </c>
      <c r="Z384" s="70" t="str">
        <f t="shared" si="48"/>
        <v>Nguyễn Thị Thanh</v>
      </c>
      <c r="AA384" s="81" t="str">
        <f t="shared" si="55"/>
        <v>Thanh</v>
      </c>
      <c r="AB384" s="70" t="str">
        <f t="shared" si="49"/>
        <v>Thanh Thy12A9</v>
      </c>
      <c r="AC384" s="70">
        <f t="shared" si="53"/>
        <v>1</v>
      </c>
    </row>
    <row r="385" spans="1:29" ht="15.75" x14ac:dyDescent="0.25">
      <c r="A385" s="47">
        <v>381</v>
      </c>
      <c r="B385" s="47" t="s">
        <v>22</v>
      </c>
      <c r="C385" s="48" t="s">
        <v>546</v>
      </c>
      <c r="D385" s="45" t="s">
        <v>547</v>
      </c>
      <c r="E385" s="47" t="s">
        <v>7</v>
      </c>
      <c r="F385" s="59" t="s">
        <v>36</v>
      </c>
      <c r="G385" s="51">
        <v>6.8</v>
      </c>
      <c r="H385" s="52" t="s">
        <v>8</v>
      </c>
      <c r="I385" s="52" t="s">
        <v>8</v>
      </c>
      <c r="J385" s="47" t="s">
        <v>32</v>
      </c>
      <c r="K385" s="47" t="s">
        <v>64</v>
      </c>
      <c r="L385" s="85"/>
      <c r="M385" s="65"/>
      <c r="N385" s="47" t="s">
        <v>76</v>
      </c>
      <c r="O385" s="113">
        <v>322</v>
      </c>
      <c r="U385" s="70" t="str">
        <f t="shared" si="46"/>
        <v>Phan Thị Thủy Tiên12A9</v>
      </c>
      <c r="V385" s="70">
        <f t="shared" si="51"/>
        <v>1</v>
      </c>
      <c r="W385" s="81" t="str">
        <f t="shared" si="47"/>
        <v>Tiên</v>
      </c>
      <c r="X385" s="81" t="str">
        <f t="shared" si="50"/>
        <v>Tiên12A9</v>
      </c>
      <c r="Y385" s="81">
        <f t="shared" si="52"/>
        <v>1</v>
      </c>
      <c r="Z385" s="70" t="str">
        <f t="shared" si="48"/>
        <v>Phan Thị Thủy</v>
      </c>
      <c r="AA385" s="81" t="str">
        <f t="shared" si="55"/>
        <v>Thủy</v>
      </c>
      <c r="AB385" s="70" t="str">
        <f t="shared" si="49"/>
        <v>Thủy Tiên12A9</v>
      </c>
      <c r="AC385" s="70">
        <f t="shared" si="53"/>
        <v>1</v>
      </c>
    </row>
    <row r="386" spans="1:29" ht="15.75" x14ac:dyDescent="0.25">
      <c r="A386" s="47">
        <v>382</v>
      </c>
      <c r="B386" s="47" t="s">
        <v>26</v>
      </c>
      <c r="C386" s="48" t="s">
        <v>222</v>
      </c>
      <c r="D386" s="45" t="s">
        <v>157</v>
      </c>
      <c r="E386" s="47" t="s">
        <v>10</v>
      </c>
      <c r="F386" s="59" t="s">
        <v>36</v>
      </c>
      <c r="G386" s="51">
        <v>5.6</v>
      </c>
      <c r="H386" s="52" t="s">
        <v>15</v>
      </c>
      <c r="I386" s="52" t="s">
        <v>8</v>
      </c>
      <c r="J386" s="47"/>
      <c r="K386" s="47" t="s">
        <v>64</v>
      </c>
      <c r="L386" s="96"/>
      <c r="M386" s="65"/>
      <c r="N386" s="47" t="s">
        <v>48</v>
      </c>
      <c r="O386" s="113">
        <v>326</v>
      </c>
      <c r="U386" s="70" t="str">
        <f t="shared" si="46"/>
        <v>Nguyễn Nhật Tiến12A9</v>
      </c>
      <c r="V386" s="70">
        <f t="shared" si="51"/>
        <v>1</v>
      </c>
      <c r="W386" s="81" t="str">
        <f t="shared" si="47"/>
        <v>Tiến</v>
      </c>
      <c r="X386" s="81" t="str">
        <f t="shared" si="50"/>
        <v>Tiến12A9</v>
      </c>
      <c r="Y386" s="81">
        <f t="shared" si="52"/>
        <v>1</v>
      </c>
      <c r="Z386" s="70" t="str">
        <f t="shared" si="48"/>
        <v>Nguyễn Nhật</v>
      </c>
      <c r="AA386" s="81" t="str">
        <f t="shared" si="55"/>
        <v>Nhật</v>
      </c>
      <c r="AB386" s="70" t="str">
        <f t="shared" si="49"/>
        <v>Nhật Tiến12A9</v>
      </c>
      <c r="AC386" s="70">
        <f t="shared" si="53"/>
        <v>1</v>
      </c>
    </row>
    <row r="387" spans="1:29" ht="15.75" x14ac:dyDescent="0.25">
      <c r="A387" s="47">
        <v>383</v>
      </c>
      <c r="B387" s="47" t="s">
        <v>25</v>
      </c>
      <c r="C387" s="48" t="s">
        <v>708</v>
      </c>
      <c r="D387" s="45" t="s">
        <v>92</v>
      </c>
      <c r="E387" s="47" t="s">
        <v>7</v>
      </c>
      <c r="F387" s="115" t="s">
        <v>36</v>
      </c>
      <c r="G387" s="51">
        <v>7.8</v>
      </c>
      <c r="H387" s="52" t="s">
        <v>8</v>
      </c>
      <c r="I387" s="52" t="s">
        <v>8</v>
      </c>
      <c r="J387" s="47" t="s">
        <v>32</v>
      </c>
      <c r="K387" s="47" t="s">
        <v>65</v>
      </c>
      <c r="L387" s="96"/>
      <c r="M387" s="65"/>
      <c r="N387" s="47" t="s">
        <v>76</v>
      </c>
      <c r="O387" s="113">
        <v>332</v>
      </c>
      <c r="U387" s="70" t="str">
        <f t="shared" ref="U387:U407" si="56">C387&amp;F387</f>
        <v>Dương Thị Hồng Trang12A9</v>
      </c>
      <c r="V387" s="70">
        <f t="shared" si="51"/>
        <v>1</v>
      </c>
      <c r="W387" s="81" t="str">
        <f t="shared" ref="W387:W397" si="57">RIGHT(C387,LEN(C387)-FIND("@",SUBSTITUTE(C387," ","@",LEN(C387)-LEN(SUBSTITUTE(C387," ","")))))</f>
        <v>Trang</v>
      </c>
      <c r="X387" s="81" t="str">
        <f t="shared" si="50"/>
        <v>Trang12A9</v>
      </c>
      <c r="Y387" s="81">
        <f t="shared" si="52"/>
        <v>1</v>
      </c>
      <c r="Z387" s="70" t="str">
        <f t="shared" ref="Z387:Z397" si="58">LEFT(C387,LEN(C387)-LEN(W387)-1)</f>
        <v>Dương Thị Hồng</v>
      </c>
      <c r="AA387" s="81" t="str">
        <f t="shared" ref="AA387:AA397" si="59">RIGHT(Z387,LEN(Z387)-FIND("@",SUBSTITUTE(Z387," ","@",LEN(Z387)-LEN(SUBSTITUTE(Z387," ","")))))</f>
        <v>Hồng</v>
      </c>
      <c r="AB387" s="70" t="str">
        <f t="shared" ref="AB387:AB397" si="60">AA387&amp;" "&amp;W387&amp;F387</f>
        <v>Hồng Trang12A9</v>
      </c>
      <c r="AC387" s="70">
        <f t="shared" si="53"/>
        <v>1</v>
      </c>
    </row>
    <row r="388" spans="1:29" ht="15.75" x14ac:dyDescent="0.25">
      <c r="A388" s="47">
        <v>384</v>
      </c>
      <c r="B388" s="47" t="s">
        <v>21</v>
      </c>
      <c r="C388" s="48" t="s">
        <v>482</v>
      </c>
      <c r="D388" s="45" t="s">
        <v>286</v>
      </c>
      <c r="E388" s="47" t="s">
        <v>7</v>
      </c>
      <c r="F388" s="59" t="s">
        <v>36</v>
      </c>
      <c r="G388" s="51">
        <v>6.4</v>
      </c>
      <c r="H388" s="52" t="s">
        <v>31</v>
      </c>
      <c r="I388" s="52" t="s">
        <v>9</v>
      </c>
      <c r="J388" s="47"/>
      <c r="K388" s="47" t="s">
        <v>64</v>
      </c>
      <c r="L388" s="96"/>
      <c r="M388" s="65"/>
      <c r="N388" s="47" t="s">
        <v>76</v>
      </c>
      <c r="O388" s="113">
        <v>356</v>
      </c>
      <c r="U388" s="70" t="str">
        <f t="shared" si="56"/>
        <v>Trần Huỳnh Thanh Trúc12A9</v>
      </c>
      <c r="V388" s="70">
        <f t="shared" si="51"/>
        <v>1</v>
      </c>
      <c r="W388" s="81" t="str">
        <f t="shared" si="57"/>
        <v>Trúc</v>
      </c>
      <c r="X388" s="81" t="str">
        <f t="shared" ref="X388:X407" si="61">W388&amp;F388</f>
        <v>Trúc12A9</v>
      </c>
      <c r="Y388" s="81">
        <f t="shared" si="52"/>
        <v>1</v>
      </c>
      <c r="Z388" s="70" t="str">
        <f t="shared" si="58"/>
        <v>Trần Huỳnh Thanh</v>
      </c>
      <c r="AA388" s="81" t="str">
        <f t="shared" si="59"/>
        <v>Thanh</v>
      </c>
      <c r="AB388" s="70" t="str">
        <f t="shared" si="60"/>
        <v>Thanh Trúc12A9</v>
      </c>
      <c r="AC388" s="70">
        <f t="shared" si="53"/>
        <v>1</v>
      </c>
    </row>
    <row r="389" spans="1:29" ht="15.75" x14ac:dyDescent="0.25">
      <c r="A389" s="47">
        <v>385</v>
      </c>
      <c r="B389" s="47" t="s">
        <v>26</v>
      </c>
      <c r="C389" s="48" t="s">
        <v>226</v>
      </c>
      <c r="D389" s="45" t="s">
        <v>227</v>
      </c>
      <c r="E389" s="47" t="s">
        <v>10</v>
      </c>
      <c r="F389" s="59" t="s">
        <v>36</v>
      </c>
      <c r="G389" s="51">
        <v>6.5</v>
      </c>
      <c r="H389" s="52" t="s">
        <v>31</v>
      </c>
      <c r="I389" s="52" t="s">
        <v>9</v>
      </c>
      <c r="J389" s="47"/>
      <c r="K389" s="47" t="s">
        <v>64</v>
      </c>
      <c r="L389" s="85"/>
      <c r="M389" s="65"/>
      <c r="N389" s="47" t="s">
        <v>76</v>
      </c>
      <c r="O389" s="113">
        <v>357</v>
      </c>
      <c r="U389" s="70" t="str">
        <f t="shared" si="56"/>
        <v>Bùi Đức Trung12A9</v>
      </c>
      <c r="V389" s="70">
        <f t="shared" ref="V389:V452" si="62">COUNTIF($U$5:$U$397,U389)</f>
        <v>1</v>
      </c>
      <c r="W389" s="81" t="str">
        <f t="shared" si="57"/>
        <v>Trung</v>
      </c>
      <c r="X389" s="81" t="str">
        <f t="shared" si="61"/>
        <v>Trung12A9</v>
      </c>
      <c r="Y389" s="81">
        <f t="shared" ref="Y389:Y452" si="63">COUNTIF($X$5:$X$397,X389)</f>
        <v>2</v>
      </c>
      <c r="Z389" s="70" t="str">
        <f t="shared" si="58"/>
        <v>Bùi Đức</v>
      </c>
      <c r="AA389" s="81" t="str">
        <f t="shared" si="59"/>
        <v>Đức</v>
      </c>
      <c r="AB389" s="70" t="str">
        <f t="shared" si="60"/>
        <v>Đức Trung12A9</v>
      </c>
      <c r="AC389" s="70">
        <f t="shared" ref="AC389:AC452" si="64">COUNTIF($AB$5:$AB$397,AB389)</f>
        <v>1</v>
      </c>
    </row>
    <row r="390" spans="1:29" ht="15.75" x14ac:dyDescent="0.25">
      <c r="A390" s="47">
        <v>386</v>
      </c>
      <c r="B390" s="47" t="s">
        <v>21</v>
      </c>
      <c r="C390" s="48" t="s">
        <v>483</v>
      </c>
      <c r="D390" s="45" t="s">
        <v>61</v>
      </c>
      <c r="E390" s="47" t="s">
        <v>10</v>
      </c>
      <c r="F390" s="59" t="s">
        <v>36</v>
      </c>
      <c r="G390" s="51">
        <v>6.1</v>
      </c>
      <c r="H390" s="52" t="s">
        <v>31</v>
      </c>
      <c r="I390" s="52" t="s">
        <v>9</v>
      </c>
      <c r="J390" s="72"/>
      <c r="K390" s="47" t="s">
        <v>64</v>
      </c>
      <c r="L390" s="85"/>
      <c r="M390" s="65"/>
      <c r="N390" s="47" t="s">
        <v>76</v>
      </c>
      <c r="O390" s="113">
        <v>361</v>
      </c>
      <c r="U390" s="70" t="str">
        <f t="shared" si="56"/>
        <v>Nguyễn Tấn Trung12A9</v>
      </c>
      <c r="V390" s="70">
        <f t="shared" si="62"/>
        <v>1</v>
      </c>
      <c r="W390" s="81" t="str">
        <f t="shared" si="57"/>
        <v>Trung</v>
      </c>
      <c r="X390" s="81" t="str">
        <f t="shared" si="61"/>
        <v>Trung12A9</v>
      </c>
      <c r="Y390" s="81">
        <f t="shared" si="63"/>
        <v>2</v>
      </c>
      <c r="Z390" s="70" t="str">
        <f t="shared" si="58"/>
        <v>Nguyễn Tấn</v>
      </c>
      <c r="AA390" s="81" t="str">
        <f t="shared" si="59"/>
        <v>Tấn</v>
      </c>
      <c r="AB390" s="70" t="str">
        <f t="shared" si="60"/>
        <v>Tấn Trung12A9</v>
      </c>
      <c r="AC390" s="70">
        <f t="shared" si="64"/>
        <v>1</v>
      </c>
    </row>
    <row r="391" spans="1:29" ht="15.75" x14ac:dyDescent="0.25">
      <c r="A391" s="47">
        <v>387</v>
      </c>
      <c r="B391" s="47" t="s">
        <v>19</v>
      </c>
      <c r="C391" s="48" t="s">
        <v>366</v>
      </c>
      <c r="D391" s="45" t="s">
        <v>367</v>
      </c>
      <c r="E391" s="47" t="s">
        <v>7</v>
      </c>
      <c r="F391" s="59" t="s">
        <v>36</v>
      </c>
      <c r="G391" s="51">
        <v>6.7</v>
      </c>
      <c r="H391" s="52" t="s">
        <v>31</v>
      </c>
      <c r="I391" s="52" t="s">
        <v>9</v>
      </c>
      <c r="J391" s="47"/>
      <c r="K391" s="47" t="s">
        <v>64</v>
      </c>
      <c r="L391" s="96"/>
      <c r="M391" s="65"/>
      <c r="N391" s="47" t="s">
        <v>76</v>
      </c>
      <c r="O391" s="113">
        <v>375</v>
      </c>
      <c r="U391" s="70" t="str">
        <f t="shared" si="56"/>
        <v>Nguyễn Thị Thanh Tuyền12A9</v>
      </c>
      <c r="V391" s="70">
        <f t="shared" si="62"/>
        <v>1</v>
      </c>
      <c r="W391" s="81" t="str">
        <f t="shared" si="57"/>
        <v>Tuyền</v>
      </c>
      <c r="X391" s="81" t="str">
        <f t="shared" si="61"/>
        <v>Tuyền12A9</v>
      </c>
      <c r="Y391" s="81">
        <f t="shared" si="63"/>
        <v>1</v>
      </c>
      <c r="Z391" s="70" t="str">
        <f t="shared" si="58"/>
        <v>Nguyễn Thị Thanh</v>
      </c>
      <c r="AA391" s="81" t="str">
        <f t="shared" si="59"/>
        <v>Thanh</v>
      </c>
      <c r="AB391" s="70" t="str">
        <f t="shared" si="60"/>
        <v>Thanh Tuyền12A9</v>
      </c>
      <c r="AC391" s="70">
        <f t="shared" si="64"/>
        <v>1</v>
      </c>
    </row>
    <row r="392" spans="1:29" ht="15.75" x14ac:dyDescent="0.25">
      <c r="A392" s="47">
        <v>388</v>
      </c>
      <c r="B392" s="47" t="s">
        <v>26</v>
      </c>
      <c r="C392" s="48" t="s">
        <v>230</v>
      </c>
      <c r="D392" s="45" t="s">
        <v>231</v>
      </c>
      <c r="E392" s="47" t="s">
        <v>7</v>
      </c>
      <c r="F392" s="59" t="s">
        <v>36</v>
      </c>
      <c r="G392" s="51">
        <v>6.9</v>
      </c>
      <c r="H392" s="52" t="s">
        <v>8</v>
      </c>
      <c r="I392" s="52" t="s">
        <v>8</v>
      </c>
      <c r="J392" s="72" t="s">
        <v>32</v>
      </c>
      <c r="K392" s="47" t="s">
        <v>64</v>
      </c>
      <c r="L392" s="96"/>
      <c r="M392" s="65"/>
      <c r="N392" s="47" t="s">
        <v>76</v>
      </c>
      <c r="O392" s="113">
        <v>380</v>
      </c>
      <c r="U392" s="70" t="str">
        <f t="shared" si="56"/>
        <v>Nguyễn Du Linh Vi12A9</v>
      </c>
      <c r="V392" s="70">
        <f t="shared" si="62"/>
        <v>1</v>
      </c>
      <c r="W392" s="81" t="str">
        <f t="shared" si="57"/>
        <v>Vi</v>
      </c>
      <c r="X392" s="81" t="str">
        <f t="shared" si="61"/>
        <v>Vi12A9</v>
      </c>
      <c r="Y392" s="81">
        <f t="shared" si="63"/>
        <v>1</v>
      </c>
      <c r="Z392" s="70" t="str">
        <f t="shared" si="58"/>
        <v>Nguyễn Du Linh</v>
      </c>
      <c r="AA392" s="81" t="str">
        <f t="shared" si="59"/>
        <v>Linh</v>
      </c>
      <c r="AB392" s="70" t="str">
        <f t="shared" si="60"/>
        <v>Linh Vi12A9</v>
      </c>
      <c r="AC392" s="70">
        <f t="shared" si="64"/>
        <v>1</v>
      </c>
    </row>
    <row r="393" spans="1:29" ht="15.75" x14ac:dyDescent="0.25">
      <c r="A393" s="47">
        <v>389</v>
      </c>
      <c r="B393" s="47" t="s">
        <v>24</v>
      </c>
      <c r="C393" s="48" t="s">
        <v>672</v>
      </c>
      <c r="D393" s="45" t="s">
        <v>342</v>
      </c>
      <c r="E393" s="47" t="s">
        <v>7</v>
      </c>
      <c r="F393" s="59" t="s">
        <v>36</v>
      </c>
      <c r="G393" s="51">
        <v>7</v>
      </c>
      <c r="H393" s="52" t="s">
        <v>31</v>
      </c>
      <c r="I393" s="52" t="s">
        <v>9</v>
      </c>
      <c r="J393" s="47"/>
      <c r="K393" s="47" t="s">
        <v>64</v>
      </c>
      <c r="L393" s="85"/>
      <c r="M393" s="65"/>
      <c r="N393" s="47" t="s">
        <v>76</v>
      </c>
      <c r="O393" s="113">
        <v>385</v>
      </c>
      <c r="U393" s="70" t="str">
        <f t="shared" si="56"/>
        <v>Lê Thị Thanh Vy12A9</v>
      </c>
      <c r="V393" s="70">
        <f t="shared" si="62"/>
        <v>1</v>
      </c>
      <c r="W393" s="81" t="str">
        <f t="shared" si="57"/>
        <v>Vy</v>
      </c>
      <c r="X393" s="81" t="str">
        <f t="shared" si="61"/>
        <v>Vy12A9</v>
      </c>
      <c r="Y393" s="81">
        <f t="shared" si="63"/>
        <v>1</v>
      </c>
      <c r="Z393" s="70" t="str">
        <f t="shared" si="58"/>
        <v>Lê Thị Thanh</v>
      </c>
      <c r="AA393" s="81" t="str">
        <f t="shared" si="59"/>
        <v>Thanh</v>
      </c>
      <c r="AB393" s="70" t="str">
        <f t="shared" si="60"/>
        <v>Thanh Vy12A9</v>
      </c>
      <c r="AC393" s="70">
        <f t="shared" si="64"/>
        <v>1</v>
      </c>
    </row>
    <row r="394" spans="1:29" ht="15.75" x14ac:dyDescent="0.25">
      <c r="A394" s="47">
        <v>390</v>
      </c>
      <c r="B394" s="47" t="s">
        <v>26</v>
      </c>
      <c r="C394" s="48" t="s">
        <v>232</v>
      </c>
      <c r="D394" s="45" t="s">
        <v>129</v>
      </c>
      <c r="E394" s="47" t="s">
        <v>7</v>
      </c>
      <c r="F394" s="59" t="s">
        <v>36</v>
      </c>
      <c r="G394" s="51">
        <v>7.6</v>
      </c>
      <c r="H394" s="52" t="s">
        <v>8</v>
      </c>
      <c r="I394" s="52" t="s">
        <v>9</v>
      </c>
      <c r="J394" s="72" t="s">
        <v>32</v>
      </c>
      <c r="K394" s="47" t="s">
        <v>64</v>
      </c>
      <c r="L394" s="85"/>
      <c r="M394" s="65"/>
      <c r="N394" s="47" t="s">
        <v>76</v>
      </c>
      <c r="O394" s="113">
        <v>391</v>
      </c>
      <c r="U394" s="70" t="str">
        <f t="shared" si="56"/>
        <v>Nguyễn Thị Hồng Yến12A9</v>
      </c>
      <c r="V394" s="70">
        <f t="shared" si="62"/>
        <v>1</v>
      </c>
      <c r="W394" s="81" t="str">
        <f t="shared" si="57"/>
        <v>Yến</v>
      </c>
      <c r="X394" s="81" t="str">
        <f t="shared" si="61"/>
        <v>Yến12A9</v>
      </c>
      <c r="Y394" s="81">
        <f t="shared" si="63"/>
        <v>1</v>
      </c>
      <c r="Z394" s="70" t="str">
        <f t="shared" si="58"/>
        <v>Nguyễn Thị Hồng</v>
      </c>
      <c r="AA394" s="81" t="str">
        <f t="shared" si="59"/>
        <v>Hồng</v>
      </c>
      <c r="AB394" s="70" t="str">
        <f t="shared" si="60"/>
        <v>Hồng Yến12A9</v>
      </c>
      <c r="AC394" s="70">
        <f t="shared" si="64"/>
        <v>1</v>
      </c>
    </row>
    <row r="395" spans="1:29" ht="15.75" x14ac:dyDescent="0.25">
      <c r="A395" s="47">
        <v>391</v>
      </c>
      <c r="B395" s="47" t="s">
        <v>26</v>
      </c>
      <c r="C395" s="48" t="s">
        <v>194</v>
      </c>
      <c r="D395" s="45" t="s">
        <v>195</v>
      </c>
      <c r="E395" s="47" t="s">
        <v>10</v>
      </c>
      <c r="F395" s="59" t="s">
        <v>41</v>
      </c>
      <c r="G395" s="51">
        <v>6</v>
      </c>
      <c r="H395" s="52" t="s">
        <v>31</v>
      </c>
      <c r="I395" s="52" t="s">
        <v>8</v>
      </c>
      <c r="J395" s="47"/>
      <c r="K395" s="47" t="s">
        <v>64</v>
      </c>
      <c r="L395" s="85"/>
      <c r="M395" s="65"/>
      <c r="N395" s="47" t="s">
        <v>76</v>
      </c>
      <c r="O395" s="113">
        <v>394</v>
      </c>
      <c r="U395" s="70" t="str">
        <f>C395&amp;F395</f>
        <v>Nguyễn Hoàng Long12A6</v>
      </c>
      <c r="V395" s="70">
        <f t="shared" si="62"/>
        <v>1</v>
      </c>
      <c r="W395" s="81" t="str">
        <f>RIGHT(C395,LEN(C395)-FIND("@",SUBSTITUTE(C395," ","@",LEN(C395)-LEN(SUBSTITUTE(C395," ","")))))</f>
        <v>Long</v>
      </c>
      <c r="X395" s="81" t="str">
        <f>W395&amp;F395</f>
        <v>Long12A6</v>
      </c>
      <c r="Y395" s="81">
        <f t="shared" si="63"/>
        <v>1</v>
      </c>
      <c r="Z395" s="70" t="str">
        <f>LEFT(C395,LEN(C395)-LEN(W395)-1)</f>
        <v>Nguyễn Hoàng</v>
      </c>
      <c r="AA395" s="81" t="str">
        <f>RIGHT(Z395,LEN(Z395)-FIND("@",SUBSTITUTE(Z395," ","@",LEN(Z395)-LEN(SUBSTITUTE(Z395," ","")))))</f>
        <v>Hoàng</v>
      </c>
      <c r="AB395" s="70" t="str">
        <f>AA395&amp;" "&amp;W395&amp;F395</f>
        <v>Hoàng Long12A6</v>
      </c>
      <c r="AC395" s="70">
        <f t="shared" si="64"/>
        <v>1</v>
      </c>
    </row>
    <row r="396" spans="1:29" ht="15.75" x14ac:dyDescent="0.25">
      <c r="A396" s="71"/>
      <c r="B396" s="71" t="s">
        <v>24</v>
      </c>
      <c r="C396" s="73" t="s">
        <v>620</v>
      </c>
      <c r="D396" s="74" t="s">
        <v>621</v>
      </c>
      <c r="E396" s="71" t="s">
        <v>7</v>
      </c>
      <c r="F396" s="75"/>
      <c r="G396" s="76">
        <v>8.1</v>
      </c>
      <c r="H396" s="77" t="s">
        <v>8</v>
      </c>
      <c r="I396" s="77" t="s">
        <v>8</v>
      </c>
      <c r="J396" s="71" t="s">
        <v>32</v>
      </c>
      <c r="K396" s="71" t="s">
        <v>763</v>
      </c>
      <c r="L396" s="88"/>
      <c r="M396" s="84"/>
      <c r="N396" s="71"/>
      <c r="O396" s="113">
        <v>93</v>
      </c>
      <c r="U396" s="70" t="str">
        <f t="shared" si="56"/>
        <v>Nguyễn Thanh Hiền</v>
      </c>
      <c r="V396" s="70">
        <f t="shared" si="62"/>
        <v>1</v>
      </c>
      <c r="W396" s="81" t="str">
        <f t="shared" si="57"/>
        <v>Hiền</v>
      </c>
      <c r="X396" s="81" t="str">
        <f t="shared" si="61"/>
        <v>Hiền</v>
      </c>
      <c r="Y396" s="81">
        <f t="shared" si="63"/>
        <v>1</v>
      </c>
      <c r="Z396" s="70" t="str">
        <f t="shared" si="58"/>
        <v>Nguyễn Thanh</v>
      </c>
      <c r="AA396" s="81" t="str">
        <f t="shared" si="59"/>
        <v>Thanh</v>
      </c>
      <c r="AB396" s="70" t="str">
        <f t="shared" si="60"/>
        <v>Thanh Hiền</v>
      </c>
      <c r="AC396" s="70">
        <f t="shared" si="64"/>
        <v>1</v>
      </c>
    </row>
    <row r="397" spans="1:29" ht="15.75" x14ac:dyDescent="0.25">
      <c r="A397" s="47"/>
      <c r="B397" s="71" t="s">
        <v>24</v>
      </c>
      <c r="C397" s="73" t="s">
        <v>663</v>
      </c>
      <c r="D397" s="74" t="s">
        <v>602</v>
      </c>
      <c r="E397" s="71" t="s">
        <v>7</v>
      </c>
      <c r="F397" s="75"/>
      <c r="G397" s="76">
        <v>6.6</v>
      </c>
      <c r="H397" s="77" t="s">
        <v>31</v>
      </c>
      <c r="I397" s="77" t="s">
        <v>8</v>
      </c>
      <c r="J397" s="71"/>
      <c r="K397" s="71" t="s">
        <v>717</v>
      </c>
      <c r="L397" s="88"/>
      <c r="M397" s="84"/>
      <c r="N397" s="71" t="s">
        <v>76</v>
      </c>
      <c r="O397" s="113">
        <v>393</v>
      </c>
      <c r="U397" s="70" t="str">
        <f t="shared" si="56"/>
        <v>Phạm Thị Thu Trang</v>
      </c>
      <c r="V397" s="70">
        <f t="shared" si="62"/>
        <v>1</v>
      </c>
      <c r="W397" s="81" t="str">
        <f t="shared" si="57"/>
        <v>Trang</v>
      </c>
      <c r="X397" s="81" t="str">
        <f t="shared" si="61"/>
        <v>Trang</v>
      </c>
      <c r="Y397" s="81">
        <f t="shared" si="63"/>
        <v>1</v>
      </c>
      <c r="Z397" s="70" t="str">
        <f t="shared" si="58"/>
        <v>Phạm Thị Thu</v>
      </c>
      <c r="AA397" s="81" t="str">
        <f t="shared" si="59"/>
        <v>Thu</v>
      </c>
      <c r="AB397" s="70" t="str">
        <f t="shared" si="60"/>
        <v>Thu Trang</v>
      </c>
      <c r="AC397" s="70">
        <f t="shared" si="64"/>
        <v>1</v>
      </c>
    </row>
    <row r="398" spans="1:29" ht="15.75" x14ac:dyDescent="0.25">
      <c r="A398" s="47"/>
      <c r="B398" s="71" t="s">
        <v>23</v>
      </c>
      <c r="C398" s="73" t="s">
        <v>590</v>
      </c>
      <c r="D398" s="74" t="s">
        <v>403</v>
      </c>
      <c r="E398" s="71" t="s">
        <v>10</v>
      </c>
      <c r="F398" s="75"/>
      <c r="G398" s="76">
        <v>6.9</v>
      </c>
      <c r="H398" s="77" t="s">
        <v>8</v>
      </c>
      <c r="I398" s="77" t="s">
        <v>9</v>
      </c>
      <c r="J398" s="71" t="s">
        <v>32</v>
      </c>
      <c r="K398" s="71" t="s">
        <v>720</v>
      </c>
      <c r="L398" s="88"/>
      <c r="M398" s="84"/>
      <c r="N398" s="71" t="s">
        <v>76</v>
      </c>
      <c r="O398" s="113">
        <v>395</v>
      </c>
      <c r="U398" s="70" t="str">
        <f>C398&amp;F398</f>
        <v>Đinh Đức Thái</v>
      </c>
      <c r="V398" s="70">
        <f t="shared" si="62"/>
        <v>0</v>
      </c>
      <c r="W398" s="81" t="str">
        <f>RIGHT(C398,LEN(C398)-FIND("@",SUBSTITUTE(C398," ","@",LEN(C398)-LEN(SUBSTITUTE(C398," ","")))))</f>
        <v>Thái</v>
      </c>
      <c r="X398" s="81" t="str">
        <f>W398&amp;F398</f>
        <v>Thái</v>
      </c>
      <c r="Y398" s="81">
        <f t="shared" si="63"/>
        <v>0</v>
      </c>
      <c r="Z398" s="70" t="str">
        <f>LEFT(C398,LEN(C398)-LEN(W398)-1)</f>
        <v>Đinh Đức</v>
      </c>
      <c r="AA398" s="81" t="str">
        <f>RIGHT(Z398,LEN(Z398)-FIND("@",SUBSTITUTE(Z398," ","@",LEN(Z398)-LEN(SUBSTITUTE(Z398," ","")))))</f>
        <v>Đức</v>
      </c>
      <c r="AB398" s="70" t="str">
        <f>AA398&amp;" "&amp;W398&amp;F398</f>
        <v>Đức Thái</v>
      </c>
      <c r="AC398" s="70">
        <f t="shared" si="64"/>
        <v>0</v>
      </c>
    </row>
    <row r="399" spans="1:29" ht="15.75" x14ac:dyDescent="0.25">
      <c r="A399" s="47"/>
      <c r="B399" s="71" t="s">
        <v>17</v>
      </c>
      <c r="C399" s="73" t="s">
        <v>142</v>
      </c>
      <c r="D399" s="74" t="s">
        <v>143</v>
      </c>
      <c r="E399" s="71" t="s">
        <v>7</v>
      </c>
      <c r="F399" s="75"/>
      <c r="G399" s="76">
        <v>6.8</v>
      </c>
      <c r="H399" s="77" t="s">
        <v>31</v>
      </c>
      <c r="I399" s="77" t="s">
        <v>9</v>
      </c>
      <c r="J399" s="116"/>
      <c r="K399" s="71" t="s">
        <v>763</v>
      </c>
      <c r="L399" s="96"/>
      <c r="M399" s="65"/>
      <c r="N399" s="47" t="s">
        <v>76</v>
      </c>
      <c r="O399" s="113">
        <v>282</v>
      </c>
      <c r="U399" s="70" t="str">
        <f>C399&amp;F399</f>
        <v>Phạm Thị Ân Tâm</v>
      </c>
      <c r="V399" s="70">
        <f t="shared" si="62"/>
        <v>0</v>
      </c>
      <c r="W399" s="81" t="str">
        <f>RIGHT(C399,LEN(C399)-FIND("@",SUBSTITUTE(C399," ","@",LEN(C399)-LEN(SUBSTITUTE(C399," ","")))))</f>
        <v>Tâm</v>
      </c>
      <c r="X399" s="81" t="str">
        <f>W399&amp;F399</f>
        <v>Tâm</v>
      </c>
      <c r="Y399" s="81">
        <f t="shared" si="63"/>
        <v>0</v>
      </c>
      <c r="Z399" s="70" t="str">
        <f>LEFT(C399,LEN(C399)-LEN(W399)-1)</f>
        <v>Phạm Thị Ân</v>
      </c>
      <c r="AA399" s="81" t="str">
        <f>RIGHT(Z399,LEN(Z399)-FIND("@",SUBSTITUTE(Z399," ","@",LEN(Z399)-LEN(SUBSTITUTE(Z399," ","")))))</f>
        <v>Ân</v>
      </c>
      <c r="AB399" s="70" t="str">
        <f>AA399&amp;" "&amp;W399&amp;F399</f>
        <v>Ân Tâm</v>
      </c>
      <c r="AC399" s="70">
        <f t="shared" si="64"/>
        <v>0</v>
      </c>
    </row>
    <row r="400" spans="1:29" ht="15.75" x14ac:dyDescent="0.25">
      <c r="A400" s="46"/>
      <c r="B400" s="47"/>
      <c r="C400" s="48"/>
      <c r="D400" s="45"/>
      <c r="E400" s="47"/>
      <c r="F400" s="59"/>
      <c r="G400" s="51"/>
      <c r="H400" s="52"/>
      <c r="I400" s="52"/>
      <c r="J400" s="72"/>
      <c r="K400" s="47"/>
      <c r="L400" s="96"/>
      <c r="M400" s="85"/>
      <c r="N400" s="47"/>
      <c r="O400" s="114"/>
      <c r="U400" s="70" t="str">
        <f t="shared" si="56"/>
        <v/>
      </c>
      <c r="V400" s="47"/>
      <c r="W400" s="81"/>
      <c r="X400" s="81" t="str">
        <f t="shared" si="61"/>
        <v/>
      </c>
      <c r="Y400" s="81">
        <f t="shared" si="63"/>
        <v>0</v>
      </c>
      <c r="Z400" s="70"/>
      <c r="AA400" s="81"/>
      <c r="AB400" s="70"/>
      <c r="AC400" s="70"/>
    </row>
    <row r="401" spans="1:29" ht="15.75" x14ac:dyDescent="0.25">
      <c r="A401" s="46"/>
      <c r="B401" s="47"/>
      <c r="C401" s="48"/>
      <c r="D401" s="45"/>
      <c r="E401" s="47"/>
      <c r="F401" s="59"/>
      <c r="G401" s="51"/>
      <c r="H401" s="52"/>
      <c r="I401" s="52"/>
      <c r="J401" s="47"/>
      <c r="K401" s="47"/>
      <c r="L401" s="96"/>
      <c r="M401" s="85"/>
      <c r="N401" s="47"/>
      <c r="O401" s="49"/>
      <c r="U401" s="70" t="str">
        <f t="shared" si="56"/>
        <v/>
      </c>
      <c r="V401" s="47"/>
      <c r="W401" s="81"/>
      <c r="X401" s="81" t="str">
        <f t="shared" si="61"/>
        <v/>
      </c>
      <c r="Y401" s="81">
        <f t="shared" si="63"/>
        <v>0</v>
      </c>
      <c r="Z401" s="70"/>
      <c r="AA401" s="81"/>
      <c r="AB401" s="70"/>
      <c r="AC401" s="70"/>
    </row>
    <row r="402" spans="1:29" ht="15.75" x14ac:dyDescent="0.25">
      <c r="A402" s="46"/>
      <c r="B402" s="47"/>
      <c r="C402" s="48"/>
      <c r="D402" s="45"/>
      <c r="E402" s="47"/>
      <c r="F402" s="59"/>
      <c r="G402" s="51"/>
      <c r="H402" s="52"/>
      <c r="I402" s="52"/>
      <c r="J402" s="47"/>
      <c r="K402" s="47"/>
      <c r="L402" s="96"/>
      <c r="M402" s="85"/>
      <c r="N402" s="47"/>
      <c r="O402" s="49"/>
      <c r="U402" s="70" t="str">
        <f t="shared" si="56"/>
        <v/>
      </c>
      <c r="V402" s="47"/>
      <c r="W402" s="81"/>
      <c r="X402" s="81" t="str">
        <f t="shared" si="61"/>
        <v/>
      </c>
      <c r="Y402" s="81">
        <f t="shared" si="63"/>
        <v>0</v>
      </c>
      <c r="Z402" s="70"/>
      <c r="AA402" s="81"/>
      <c r="AB402" s="70"/>
      <c r="AC402" s="70"/>
    </row>
    <row r="403" spans="1:29" ht="15.75" x14ac:dyDescent="0.25">
      <c r="A403" s="46"/>
      <c r="B403" s="47"/>
      <c r="C403" s="48"/>
      <c r="D403" s="45"/>
      <c r="E403" s="47"/>
      <c r="F403" s="59"/>
      <c r="G403" s="51"/>
      <c r="H403" s="52"/>
      <c r="I403" s="52"/>
      <c r="J403" s="47"/>
      <c r="K403" s="47"/>
      <c r="L403" s="96"/>
      <c r="M403" s="85"/>
      <c r="N403" s="47"/>
      <c r="O403" s="49"/>
      <c r="U403" s="70" t="str">
        <f t="shared" si="56"/>
        <v/>
      </c>
      <c r="V403" s="47"/>
      <c r="W403" s="81"/>
      <c r="X403" s="81" t="str">
        <f t="shared" si="61"/>
        <v/>
      </c>
      <c r="Y403" s="81">
        <f t="shared" si="63"/>
        <v>0</v>
      </c>
      <c r="Z403" s="70"/>
      <c r="AA403" s="81"/>
      <c r="AB403" s="70"/>
      <c r="AC403" s="70"/>
    </row>
    <row r="404" spans="1:29" ht="15.75" x14ac:dyDescent="0.25">
      <c r="A404" s="46"/>
      <c r="B404" s="47"/>
      <c r="C404" s="48"/>
      <c r="D404" s="45"/>
      <c r="E404" s="47"/>
      <c r="F404" s="59"/>
      <c r="G404" s="51"/>
      <c r="H404" s="52"/>
      <c r="I404" s="52"/>
      <c r="J404" s="72"/>
      <c r="K404" s="47"/>
      <c r="L404" s="96"/>
      <c r="M404" s="85"/>
      <c r="N404" s="47"/>
      <c r="O404" s="49"/>
      <c r="U404" s="70" t="str">
        <f t="shared" si="56"/>
        <v/>
      </c>
      <c r="V404" s="47"/>
      <c r="W404" s="81"/>
      <c r="X404" s="81" t="str">
        <f t="shared" si="61"/>
        <v/>
      </c>
      <c r="Y404" s="81">
        <f t="shared" si="63"/>
        <v>0</v>
      </c>
      <c r="Z404" s="70"/>
      <c r="AA404" s="81"/>
      <c r="AB404" s="70"/>
      <c r="AC404" s="70"/>
    </row>
    <row r="405" spans="1:29" ht="15.75" x14ac:dyDescent="0.25">
      <c r="A405" s="46"/>
      <c r="B405" s="47"/>
      <c r="C405" s="48"/>
      <c r="D405" s="45"/>
      <c r="E405" s="47"/>
      <c r="F405" s="59"/>
      <c r="G405" s="51"/>
      <c r="H405" s="52"/>
      <c r="I405" s="52"/>
      <c r="J405" s="47"/>
      <c r="K405" s="47"/>
      <c r="L405" s="96"/>
      <c r="M405" s="85"/>
      <c r="N405" s="47"/>
      <c r="O405" s="49"/>
      <c r="U405" s="70" t="str">
        <f t="shared" si="56"/>
        <v/>
      </c>
      <c r="V405" s="47"/>
      <c r="W405" s="81"/>
      <c r="X405" s="81" t="str">
        <f t="shared" si="61"/>
        <v/>
      </c>
      <c r="Y405" s="81">
        <f t="shared" si="63"/>
        <v>0</v>
      </c>
      <c r="Z405" s="70"/>
      <c r="AA405" s="81"/>
      <c r="AB405" s="70"/>
      <c r="AC405" s="70"/>
    </row>
    <row r="406" spans="1:29" ht="15.75" x14ac:dyDescent="0.25">
      <c r="A406" s="46"/>
      <c r="B406" s="47"/>
      <c r="C406" s="48"/>
      <c r="D406" s="45"/>
      <c r="E406" s="47"/>
      <c r="F406" s="59"/>
      <c r="G406" s="51"/>
      <c r="H406" s="52"/>
      <c r="I406" s="52"/>
      <c r="J406" s="47"/>
      <c r="K406" s="47"/>
      <c r="L406" s="96"/>
      <c r="M406" s="85"/>
      <c r="N406" s="47"/>
      <c r="O406" s="49"/>
      <c r="U406" s="70" t="str">
        <f t="shared" si="56"/>
        <v/>
      </c>
      <c r="V406" s="47"/>
      <c r="W406" s="81"/>
      <c r="X406" s="81" t="str">
        <f t="shared" si="61"/>
        <v/>
      </c>
      <c r="Y406" s="81">
        <f t="shared" si="63"/>
        <v>0</v>
      </c>
      <c r="Z406" s="70"/>
      <c r="AA406" s="81"/>
      <c r="AB406" s="70"/>
      <c r="AC406" s="70"/>
    </row>
    <row r="407" spans="1:29" ht="15.75" x14ac:dyDescent="0.25">
      <c r="A407" s="46"/>
      <c r="B407" s="47"/>
      <c r="C407" s="48"/>
      <c r="D407" s="45"/>
      <c r="E407" s="47"/>
      <c r="F407" s="59"/>
      <c r="G407" s="51"/>
      <c r="H407" s="52"/>
      <c r="I407" s="52"/>
      <c r="J407" s="47"/>
      <c r="K407" s="47"/>
      <c r="L407" s="96"/>
      <c r="M407" s="85"/>
      <c r="N407" s="47"/>
      <c r="O407" s="49"/>
      <c r="U407" s="70" t="str">
        <f t="shared" si="56"/>
        <v/>
      </c>
      <c r="V407" s="47"/>
      <c r="W407" s="81"/>
      <c r="X407" s="81" t="str">
        <f t="shared" si="61"/>
        <v/>
      </c>
      <c r="Y407" s="81">
        <f t="shared" si="63"/>
        <v>0</v>
      </c>
      <c r="Z407" s="70"/>
      <c r="AA407" s="81"/>
      <c r="AB407" s="70"/>
      <c r="AC407" s="70"/>
    </row>
    <row r="408" spans="1:29" ht="21" customHeight="1" x14ac:dyDescent="0.25">
      <c r="O408" s="68"/>
      <c r="P408" s="67"/>
      <c r="Q408" s="67"/>
    </row>
    <row r="409" spans="1:29" ht="21" customHeight="1" x14ac:dyDescent="0.25">
      <c r="A409" s="125" t="s">
        <v>761</v>
      </c>
      <c r="B409" s="127" t="s">
        <v>29</v>
      </c>
      <c r="C409" s="129" t="s">
        <v>2</v>
      </c>
      <c r="D409" s="127"/>
      <c r="E409" s="130" t="s">
        <v>27</v>
      </c>
      <c r="F409" s="131"/>
      <c r="G409" s="131"/>
      <c r="H409" s="131"/>
      <c r="I409" s="132"/>
      <c r="J409" s="133" t="s">
        <v>6</v>
      </c>
      <c r="K409" s="134"/>
      <c r="L409" s="120" t="s">
        <v>28</v>
      </c>
      <c r="M409" s="121"/>
      <c r="N409" s="121"/>
      <c r="O409" s="122"/>
      <c r="P409" s="123" t="s">
        <v>721</v>
      </c>
      <c r="Q409" s="118" t="s">
        <v>738</v>
      </c>
      <c r="R409" s="119"/>
    </row>
    <row r="410" spans="1:29" s="9" customFormat="1" ht="21" customHeight="1" x14ac:dyDescent="0.25">
      <c r="A410" s="126"/>
      <c r="B410" s="128"/>
      <c r="C410" s="14" t="s">
        <v>10</v>
      </c>
      <c r="D410" s="14" t="s">
        <v>7</v>
      </c>
      <c r="E410" s="53" t="s">
        <v>12</v>
      </c>
      <c r="F410" s="15" t="s">
        <v>8</v>
      </c>
      <c r="G410" s="50" t="s">
        <v>31</v>
      </c>
      <c r="H410" s="50" t="s">
        <v>15</v>
      </c>
      <c r="I410" s="54" t="s">
        <v>66</v>
      </c>
      <c r="J410" s="43" t="s">
        <v>12</v>
      </c>
      <c r="K410" s="44" t="s">
        <v>32</v>
      </c>
      <c r="L410" s="102" t="s">
        <v>9</v>
      </c>
      <c r="M410" s="16" t="s">
        <v>8</v>
      </c>
      <c r="N410" s="16" t="s">
        <v>11</v>
      </c>
      <c r="O410" s="16" t="s">
        <v>15</v>
      </c>
      <c r="P410" s="124"/>
      <c r="Q410" s="92" t="s">
        <v>740</v>
      </c>
      <c r="R410" s="93" t="s">
        <v>723</v>
      </c>
    </row>
    <row r="411" spans="1:29" s="9" customFormat="1" ht="30" customHeight="1" x14ac:dyDescent="0.25">
      <c r="A411" s="38" t="s">
        <v>35</v>
      </c>
      <c r="B411" s="42">
        <f t="shared" ref="B411:B419" si="65">C411+D411</f>
        <v>45</v>
      </c>
      <c r="C411" s="10">
        <f t="shared" ref="C411:D419" si="66">COUNTIFS($F$5:$F$407,$A411,$E$5:$E$407,C$410)</f>
        <v>25</v>
      </c>
      <c r="D411" s="10">
        <f t="shared" si="66"/>
        <v>20</v>
      </c>
      <c r="E411" s="55">
        <f t="shared" ref="E411:H419" si="67">COUNTIFS($F$5:$F$407,$A411,$H$5:$H$407,E$410)</f>
        <v>6</v>
      </c>
      <c r="F411" s="11">
        <f t="shared" si="67"/>
        <v>26</v>
      </c>
      <c r="G411" s="11">
        <f t="shared" si="67"/>
        <v>13</v>
      </c>
      <c r="H411" s="11">
        <f t="shared" si="67"/>
        <v>0</v>
      </c>
      <c r="I411" s="56">
        <f t="shared" ref="I411:I419" si="68">COUNTIFS($F$5:$F$407,$A411,$O$5:$O$407,I$410)</f>
        <v>0</v>
      </c>
      <c r="J411" s="28">
        <f t="shared" ref="J411:K419" si="69">COUNTIFS($F$5:$F$407,$A411,$J$5:$J$407,J$410)</f>
        <v>5</v>
      </c>
      <c r="K411" s="30">
        <f t="shared" si="69"/>
        <v>27</v>
      </c>
      <c r="L411" s="103">
        <f t="shared" ref="L411:O419" si="70">COUNTIFS($F$5:$F$407,$A411,$I$5:$I$407,L$410)</f>
        <v>35</v>
      </c>
      <c r="M411" s="80">
        <f t="shared" si="70"/>
        <v>8</v>
      </c>
      <c r="N411" s="80">
        <f t="shared" si="70"/>
        <v>2</v>
      </c>
      <c r="O411" s="78">
        <f t="shared" si="70"/>
        <v>0</v>
      </c>
      <c r="P411" s="107">
        <f t="shared" ref="P411:P419" si="71">AVERAGEIF(Lop12Moi,$A411,$G$5:$G$407)</f>
        <v>7.2844444444444445</v>
      </c>
      <c r="Q411" s="94">
        <f t="shared" ref="Q411:Q419" si="72">COUNTIFS(Lop12Moi,$A411,$L$5:$L$407,"*")</f>
        <v>6</v>
      </c>
      <c r="R411" s="110">
        <f t="shared" ref="R411:R419" si="73">COUNTIFS(Lop12Moi,$A411,$M$5:$M$407,"*")</f>
        <v>0</v>
      </c>
    </row>
    <row r="412" spans="1:29" ht="21" customHeight="1" x14ac:dyDescent="0.25">
      <c r="A412" s="38" t="s">
        <v>38</v>
      </c>
      <c r="B412" s="42">
        <f t="shared" si="65"/>
        <v>45</v>
      </c>
      <c r="C412" s="10">
        <f t="shared" si="66"/>
        <v>25</v>
      </c>
      <c r="D412" s="10">
        <f t="shared" si="66"/>
        <v>20</v>
      </c>
      <c r="E412" s="55">
        <f t="shared" si="67"/>
        <v>6</v>
      </c>
      <c r="F412" s="11">
        <f t="shared" si="67"/>
        <v>28</v>
      </c>
      <c r="G412" s="11">
        <f t="shared" si="67"/>
        <v>10</v>
      </c>
      <c r="H412" s="11">
        <f t="shared" si="67"/>
        <v>1</v>
      </c>
      <c r="I412" s="56">
        <f t="shared" si="68"/>
        <v>0</v>
      </c>
      <c r="J412" s="28">
        <f t="shared" si="69"/>
        <v>6</v>
      </c>
      <c r="K412" s="30">
        <f t="shared" si="69"/>
        <v>27</v>
      </c>
      <c r="L412" s="104">
        <f t="shared" si="70"/>
        <v>34</v>
      </c>
      <c r="M412" s="78">
        <f t="shared" si="70"/>
        <v>9</v>
      </c>
      <c r="N412" s="78">
        <f t="shared" si="70"/>
        <v>2</v>
      </c>
      <c r="O412" s="78">
        <f t="shared" si="70"/>
        <v>0</v>
      </c>
      <c r="P412" s="108">
        <f t="shared" si="71"/>
        <v>7.2688888888888892</v>
      </c>
      <c r="Q412" s="94">
        <f t="shared" si="72"/>
        <v>5</v>
      </c>
      <c r="R412" s="110">
        <f t="shared" si="73"/>
        <v>0</v>
      </c>
    </row>
    <row r="413" spans="1:29" ht="21" customHeight="1" x14ac:dyDescent="0.25">
      <c r="A413" s="38" t="s">
        <v>43</v>
      </c>
      <c r="B413" s="42">
        <f t="shared" si="65"/>
        <v>43</v>
      </c>
      <c r="C413" s="10">
        <f t="shared" si="66"/>
        <v>24</v>
      </c>
      <c r="D413" s="10">
        <f t="shared" si="66"/>
        <v>19</v>
      </c>
      <c r="E413" s="55">
        <f t="shared" si="67"/>
        <v>5</v>
      </c>
      <c r="F413" s="11">
        <f t="shared" si="67"/>
        <v>28</v>
      </c>
      <c r="G413" s="11">
        <f t="shared" si="67"/>
        <v>10</v>
      </c>
      <c r="H413" s="11">
        <f t="shared" si="67"/>
        <v>0</v>
      </c>
      <c r="I413" s="56">
        <f t="shared" si="68"/>
        <v>0</v>
      </c>
      <c r="J413" s="28">
        <f t="shared" si="69"/>
        <v>5</v>
      </c>
      <c r="K413" s="30">
        <f t="shared" si="69"/>
        <v>27</v>
      </c>
      <c r="L413" s="104">
        <f t="shared" si="70"/>
        <v>32</v>
      </c>
      <c r="M413" s="78">
        <f t="shared" si="70"/>
        <v>9</v>
      </c>
      <c r="N413" s="78">
        <f t="shared" si="70"/>
        <v>2</v>
      </c>
      <c r="O413" s="78">
        <f t="shared" si="70"/>
        <v>0</v>
      </c>
      <c r="P413" s="108">
        <f t="shared" si="71"/>
        <v>7.3372093023255784</v>
      </c>
      <c r="Q413" s="94">
        <f t="shared" si="72"/>
        <v>3</v>
      </c>
      <c r="R413" s="110">
        <f t="shared" si="73"/>
        <v>0</v>
      </c>
    </row>
    <row r="414" spans="1:29" ht="25.5" customHeight="1" x14ac:dyDescent="0.25">
      <c r="A414" s="38" t="s">
        <v>40</v>
      </c>
      <c r="B414" s="42">
        <f t="shared" si="65"/>
        <v>44</v>
      </c>
      <c r="C414" s="10">
        <f t="shared" si="66"/>
        <v>24</v>
      </c>
      <c r="D414" s="10">
        <f t="shared" si="66"/>
        <v>20</v>
      </c>
      <c r="E414" s="55">
        <f t="shared" si="67"/>
        <v>5</v>
      </c>
      <c r="F414" s="11">
        <f t="shared" si="67"/>
        <v>28</v>
      </c>
      <c r="G414" s="11">
        <f t="shared" si="67"/>
        <v>11</v>
      </c>
      <c r="H414" s="11">
        <f t="shared" si="67"/>
        <v>0</v>
      </c>
      <c r="I414" s="56">
        <f t="shared" si="68"/>
        <v>0</v>
      </c>
      <c r="J414" s="28">
        <f t="shared" si="69"/>
        <v>5</v>
      </c>
      <c r="K414" s="30">
        <f t="shared" si="69"/>
        <v>26</v>
      </c>
      <c r="L414" s="104">
        <f t="shared" si="70"/>
        <v>33</v>
      </c>
      <c r="M414" s="78">
        <f t="shared" si="70"/>
        <v>9</v>
      </c>
      <c r="N414" s="78">
        <f t="shared" si="70"/>
        <v>2</v>
      </c>
      <c r="O414" s="78">
        <f t="shared" si="70"/>
        <v>0</v>
      </c>
      <c r="P414" s="108">
        <f t="shared" si="71"/>
        <v>7.3886363636363654</v>
      </c>
      <c r="Q414" s="94">
        <f t="shared" si="72"/>
        <v>4</v>
      </c>
      <c r="R414" s="110">
        <f t="shared" si="73"/>
        <v>0</v>
      </c>
    </row>
    <row r="415" spans="1:29" ht="21.75" customHeight="1" x14ac:dyDescent="0.25">
      <c r="A415" s="38" t="s">
        <v>42</v>
      </c>
      <c r="B415" s="42">
        <f t="shared" si="65"/>
        <v>42</v>
      </c>
      <c r="C415" s="10">
        <f t="shared" si="66"/>
        <v>18</v>
      </c>
      <c r="D415" s="10">
        <f t="shared" si="66"/>
        <v>24</v>
      </c>
      <c r="E415" s="55">
        <f t="shared" si="67"/>
        <v>0</v>
      </c>
      <c r="F415" s="11">
        <f t="shared" si="67"/>
        <v>15</v>
      </c>
      <c r="G415" s="11">
        <f t="shared" si="67"/>
        <v>25</v>
      </c>
      <c r="H415" s="11">
        <f t="shared" si="67"/>
        <v>2</v>
      </c>
      <c r="I415" s="56">
        <f t="shared" si="68"/>
        <v>0</v>
      </c>
      <c r="J415" s="28">
        <f t="shared" si="69"/>
        <v>0</v>
      </c>
      <c r="K415" s="30">
        <f t="shared" si="69"/>
        <v>15</v>
      </c>
      <c r="L415" s="104">
        <f t="shared" si="70"/>
        <v>23</v>
      </c>
      <c r="M415" s="78">
        <f t="shared" si="70"/>
        <v>14</v>
      </c>
      <c r="N415" s="78">
        <f t="shared" si="70"/>
        <v>5</v>
      </c>
      <c r="O415" s="78">
        <f t="shared" si="70"/>
        <v>0</v>
      </c>
      <c r="P415" s="108">
        <f t="shared" si="71"/>
        <v>6.5642857142857123</v>
      </c>
      <c r="Q415" s="94">
        <f t="shared" si="72"/>
        <v>9</v>
      </c>
      <c r="R415" s="110">
        <f t="shared" si="73"/>
        <v>2</v>
      </c>
    </row>
    <row r="416" spans="1:29" ht="24.75" customHeight="1" x14ac:dyDescent="0.25">
      <c r="A416" s="38" t="s">
        <v>41</v>
      </c>
      <c r="B416" s="42">
        <f t="shared" si="65"/>
        <v>44</v>
      </c>
      <c r="C416" s="10">
        <f t="shared" si="66"/>
        <v>19</v>
      </c>
      <c r="D416" s="10">
        <f t="shared" si="66"/>
        <v>25</v>
      </c>
      <c r="E416" s="55">
        <f t="shared" si="67"/>
        <v>0</v>
      </c>
      <c r="F416" s="11">
        <f t="shared" si="67"/>
        <v>16</v>
      </c>
      <c r="G416" s="11">
        <f t="shared" si="67"/>
        <v>26</v>
      </c>
      <c r="H416" s="11">
        <f t="shared" si="67"/>
        <v>2</v>
      </c>
      <c r="I416" s="56">
        <f t="shared" si="68"/>
        <v>0</v>
      </c>
      <c r="J416" s="28">
        <f t="shared" si="69"/>
        <v>0</v>
      </c>
      <c r="K416" s="30">
        <f t="shared" si="69"/>
        <v>16</v>
      </c>
      <c r="L416" s="104">
        <f t="shared" si="70"/>
        <v>26</v>
      </c>
      <c r="M416" s="78">
        <f t="shared" si="70"/>
        <v>13</v>
      </c>
      <c r="N416" s="78">
        <f t="shared" si="70"/>
        <v>5</v>
      </c>
      <c r="O416" s="78">
        <f t="shared" si="70"/>
        <v>0</v>
      </c>
      <c r="P416" s="108">
        <f t="shared" si="71"/>
        <v>6.5909090909090908</v>
      </c>
      <c r="Q416" s="94">
        <f t="shared" si="72"/>
        <v>7</v>
      </c>
      <c r="R416" s="110">
        <f t="shared" si="73"/>
        <v>3</v>
      </c>
    </row>
    <row r="417" spans="1:18" ht="21" customHeight="1" x14ac:dyDescent="0.25">
      <c r="A417" s="38" t="s">
        <v>37</v>
      </c>
      <c r="B417" s="42">
        <f t="shared" si="65"/>
        <v>43</v>
      </c>
      <c r="C417" s="10">
        <f t="shared" si="66"/>
        <v>18</v>
      </c>
      <c r="D417" s="10">
        <f t="shared" si="66"/>
        <v>25</v>
      </c>
      <c r="E417" s="55">
        <f t="shared" si="67"/>
        <v>1</v>
      </c>
      <c r="F417" s="11">
        <f t="shared" si="67"/>
        <v>14</v>
      </c>
      <c r="G417" s="11">
        <f t="shared" si="67"/>
        <v>26</v>
      </c>
      <c r="H417" s="11">
        <f t="shared" si="67"/>
        <v>2</v>
      </c>
      <c r="I417" s="56">
        <f t="shared" si="68"/>
        <v>0</v>
      </c>
      <c r="J417" s="28">
        <f t="shared" si="69"/>
        <v>1</v>
      </c>
      <c r="K417" s="30">
        <f t="shared" si="69"/>
        <v>14</v>
      </c>
      <c r="L417" s="104">
        <f t="shared" si="70"/>
        <v>26</v>
      </c>
      <c r="M417" s="78">
        <f t="shared" si="70"/>
        <v>13</v>
      </c>
      <c r="N417" s="78">
        <f t="shared" si="70"/>
        <v>4</v>
      </c>
      <c r="O417" s="78">
        <f t="shared" si="70"/>
        <v>0</v>
      </c>
      <c r="P417" s="108">
        <f t="shared" si="71"/>
        <v>6.572093023255813</v>
      </c>
      <c r="Q417" s="94">
        <f t="shared" si="72"/>
        <v>9</v>
      </c>
      <c r="R417" s="110">
        <f t="shared" si="73"/>
        <v>2</v>
      </c>
    </row>
    <row r="418" spans="1:18" ht="21" customHeight="1" x14ac:dyDescent="0.25">
      <c r="A418" s="38" t="s">
        <v>39</v>
      </c>
      <c r="B418" s="42">
        <f t="shared" si="65"/>
        <v>42</v>
      </c>
      <c r="C418" s="10">
        <f t="shared" si="66"/>
        <v>18</v>
      </c>
      <c r="D418" s="10">
        <f t="shared" si="66"/>
        <v>24</v>
      </c>
      <c r="E418" s="55">
        <f t="shared" si="67"/>
        <v>1</v>
      </c>
      <c r="F418" s="11">
        <f t="shared" si="67"/>
        <v>14</v>
      </c>
      <c r="G418" s="11">
        <f t="shared" si="67"/>
        <v>25</v>
      </c>
      <c r="H418" s="11">
        <f t="shared" si="67"/>
        <v>2</v>
      </c>
      <c r="I418" s="56">
        <f t="shared" si="68"/>
        <v>0</v>
      </c>
      <c r="J418" s="28">
        <f t="shared" si="69"/>
        <v>1</v>
      </c>
      <c r="K418" s="30">
        <f t="shared" si="69"/>
        <v>14</v>
      </c>
      <c r="L418" s="104">
        <f t="shared" si="70"/>
        <v>24</v>
      </c>
      <c r="M418" s="78">
        <f t="shared" si="70"/>
        <v>15</v>
      </c>
      <c r="N418" s="78">
        <f t="shared" si="70"/>
        <v>3</v>
      </c>
      <c r="O418" s="78">
        <f t="shared" si="70"/>
        <v>0</v>
      </c>
      <c r="P418" s="108">
        <f t="shared" si="71"/>
        <v>6.5666666666666673</v>
      </c>
      <c r="Q418" s="94">
        <f t="shared" si="72"/>
        <v>8</v>
      </c>
      <c r="R418" s="110">
        <f t="shared" si="73"/>
        <v>2</v>
      </c>
    </row>
    <row r="419" spans="1:18" ht="21" customHeight="1" x14ac:dyDescent="0.25">
      <c r="A419" s="39" t="s">
        <v>36</v>
      </c>
      <c r="B419" s="82">
        <f t="shared" si="65"/>
        <v>43</v>
      </c>
      <c r="C419" s="12">
        <f t="shared" si="66"/>
        <v>18</v>
      </c>
      <c r="D419" s="12">
        <f t="shared" si="66"/>
        <v>25</v>
      </c>
      <c r="E419" s="57">
        <f t="shared" si="67"/>
        <v>1</v>
      </c>
      <c r="F419" s="13">
        <f t="shared" si="67"/>
        <v>14</v>
      </c>
      <c r="G419" s="13">
        <f t="shared" si="67"/>
        <v>26</v>
      </c>
      <c r="H419" s="13">
        <f t="shared" si="67"/>
        <v>2</v>
      </c>
      <c r="I419" s="58">
        <f t="shared" si="68"/>
        <v>0</v>
      </c>
      <c r="J419" s="29">
        <f t="shared" si="69"/>
        <v>1</v>
      </c>
      <c r="K419" s="31">
        <f t="shared" si="69"/>
        <v>14</v>
      </c>
      <c r="L419" s="105">
        <f t="shared" si="70"/>
        <v>23</v>
      </c>
      <c r="M419" s="79">
        <f t="shared" si="70"/>
        <v>14</v>
      </c>
      <c r="N419" s="79">
        <f t="shared" si="70"/>
        <v>6</v>
      </c>
      <c r="O419" s="79">
        <f t="shared" si="70"/>
        <v>0</v>
      </c>
      <c r="P419" s="109">
        <f t="shared" si="71"/>
        <v>6.583720930232559</v>
      </c>
      <c r="Q419" s="106">
        <f t="shared" si="72"/>
        <v>9</v>
      </c>
      <c r="R419" s="111">
        <f t="shared" si="73"/>
        <v>2</v>
      </c>
    </row>
    <row r="420" spans="1:18" ht="21" customHeight="1" x14ac:dyDescent="0.25">
      <c r="A420" s="37" t="s">
        <v>77</v>
      </c>
      <c r="B420" s="5">
        <f>SUM(B411:B419)</f>
        <v>391</v>
      </c>
      <c r="C420" s="5">
        <f t="shared" ref="C420:D420" si="74">SUM(C411:C419)</f>
        <v>189</v>
      </c>
      <c r="D420" s="5">
        <f t="shared" si="74"/>
        <v>202</v>
      </c>
      <c r="E420" s="5"/>
      <c r="G420" s="3"/>
      <c r="I420" s="5"/>
      <c r="K420" s="99"/>
      <c r="L420" s="87"/>
      <c r="M420" s="5"/>
      <c r="N420" s="5"/>
      <c r="O420" s="5"/>
      <c r="P420" s="5"/>
    </row>
    <row r="422" spans="1:18" ht="21" customHeight="1" x14ac:dyDescent="0.25">
      <c r="D422" s="4"/>
      <c r="E422" s="4"/>
      <c r="F422" s="4"/>
      <c r="G422" s="4"/>
      <c r="H422" s="4"/>
      <c r="I422" s="4"/>
      <c r="J422" s="4"/>
      <c r="N422" s="4"/>
      <c r="O422" s="4"/>
      <c r="P422" s="4"/>
    </row>
    <row r="423" spans="1:18" ht="21" customHeight="1" x14ac:dyDescent="0.25">
      <c r="D423" s="2"/>
      <c r="E423" s="2"/>
      <c r="H423" s="2"/>
      <c r="I423" s="2"/>
      <c r="J423" s="2"/>
      <c r="O423" s="2"/>
    </row>
  </sheetData>
  <sortState ref="B5:O399">
    <sortCondition ref="F5:F399"/>
    <sortCondition ref="O5:O399"/>
  </sortState>
  <mergeCells count="9">
    <mergeCell ref="A2:N2"/>
    <mergeCell ref="Q409:R409"/>
    <mergeCell ref="L409:O409"/>
    <mergeCell ref="P409:P410"/>
    <mergeCell ref="A409:A410"/>
    <mergeCell ref="B409:B410"/>
    <mergeCell ref="C409:D409"/>
    <mergeCell ref="E409:I409"/>
    <mergeCell ref="J409:K409"/>
  </mergeCells>
  <conditionalFormatting sqref="K5:M19 N72:N84 K20:O20 O400:O407 N44:N70 N90:N146 K398:O399 O5:O397 K21:M397">
    <cfRule type="cellIs" dxfId="13" priority="52" stopIfTrue="1" operator="equal">
      <formula>"Chuyển đến"</formula>
    </cfRule>
  </conditionalFormatting>
  <conditionalFormatting sqref="O366">
    <cfRule type="cellIs" dxfId="12" priority="51" stopIfTrue="1" operator="equal">
      <formula>"Chuyển đến"</formula>
    </cfRule>
  </conditionalFormatting>
  <conditionalFormatting sqref="K400:M407">
    <cfRule type="cellIs" dxfId="11" priority="34" stopIfTrue="1" operator="equal">
      <formula>"Chuyển đến"</formula>
    </cfRule>
  </conditionalFormatting>
  <conditionalFormatting sqref="O4:O407">
    <cfRule type="cellIs" dxfId="10" priority="40" operator="equal">
      <formula>"Học lại"</formula>
    </cfRule>
  </conditionalFormatting>
  <conditionalFormatting sqref="V400:V407">
    <cfRule type="cellIs" dxfId="9" priority="19" stopIfTrue="1" operator="equal">
      <formula>"Chuyển đến"</formula>
    </cfRule>
  </conditionalFormatting>
  <conditionalFormatting sqref="V5:V407 AC5:AC399">
    <cfRule type="cellIs" dxfId="8" priority="9" operator="greaterThan">
      <formula>1</formula>
    </cfRule>
  </conditionalFormatting>
  <conditionalFormatting sqref="AC400:AC407">
    <cfRule type="cellIs" dxfId="7" priority="8" operator="greaterThan">
      <formula>1</formula>
    </cfRule>
  </conditionalFormatting>
  <conditionalFormatting sqref="N148:N252 N395">
    <cfRule type="cellIs" dxfId="6" priority="7" stopIfTrue="1" operator="equal">
      <formula>"Chuyển đến"</formula>
    </cfRule>
  </conditionalFormatting>
  <conditionalFormatting sqref="N357:N365 N388:N394 N396:N397">
    <cfRule type="cellIs" dxfId="5" priority="6" stopIfTrue="1" operator="equal">
      <formula>"Chuyển đến"</formula>
    </cfRule>
  </conditionalFormatting>
  <conditionalFormatting sqref="N5:N9">
    <cfRule type="cellIs" dxfId="4" priority="5" stopIfTrue="1" operator="equal">
      <formula>"Chuyển đến"</formula>
    </cfRule>
  </conditionalFormatting>
  <conditionalFormatting sqref="N13 N86">
    <cfRule type="cellIs" dxfId="3" priority="4" stopIfTrue="1" operator="equal">
      <formula>"Chuyển đến"</formula>
    </cfRule>
  </conditionalFormatting>
  <conditionalFormatting sqref="N11:N12 N254:N264 N276:N285 N266:N274 N287:N343 N367:N386 N14:N19 N87:N88 N345:N356 N400:N407 N21:N43">
    <cfRule type="cellIs" dxfId="2" priority="3" stopIfTrue="1" operator="equal">
      <formula>"Chuyển đến"</formula>
    </cfRule>
  </conditionalFormatting>
  <conditionalFormatting sqref="N366">
    <cfRule type="cellIs" dxfId="1" priority="2" stopIfTrue="1" operator="equal">
      <formula>"Chuyển đến"</formula>
    </cfRule>
  </conditionalFormatting>
  <conditionalFormatting sqref="Y5:Y407">
    <cfRule type="cellIs" dxfId="0" priority="1" operator="greaterThan">
      <formula>2</formula>
    </cfRule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67</v>
      </c>
      <c r="E3" s="62" t="s">
        <v>764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26</v>
      </c>
      <c r="C5" s="41" t="s">
        <v>160</v>
      </c>
      <c r="D5" s="27" t="s">
        <v>161</v>
      </c>
      <c r="E5" s="27" t="s">
        <v>7</v>
      </c>
      <c r="F5" s="27" t="s">
        <v>76</v>
      </c>
    </row>
    <row r="6" spans="1:6" ht="18.75" customHeight="1" x14ac:dyDescent="0.25">
      <c r="A6" s="101">
        <f>IF(C6&lt;&gt;"",A5+1,"")</f>
        <v>2</v>
      </c>
      <c r="B6" s="27" t="s">
        <v>17</v>
      </c>
      <c r="C6" s="41" t="s">
        <v>79</v>
      </c>
      <c r="D6" s="27" t="s">
        <v>80</v>
      </c>
      <c r="E6" s="27" t="s">
        <v>10</v>
      </c>
      <c r="F6" s="27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19</v>
      </c>
      <c r="C7" s="41" t="s">
        <v>308</v>
      </c>
      <c r="D7" s="27" t="s">
        <v>309</v>
      </c>
      <c r="E7" s="27" t="s">
        <v>10</v>
      </c>
      <c r="F7" s="27" t="s">
        <v>76</v>
      </c>
    </row>
    <row r="8" spans="1:6" ht="18.75" customHeight="1" x14ac:dyDescent="0.25">
      <c r="A8" s="101">
        <f t="shared" si="0"/>
        <v>4</v>
      </c>
      <c r="B8" s="27" t="s">
        <v>21</v>
      </c>
      <c r="C8" s="41" t="s">
        <v>437</v>
      </c>
      <c r="D8" s="27" t="s">
        <v>438</v>
      </c>
      <c r="E8" s="27" t="s">
        <v>10</v>
      </c>
      <c r="F8" s="27" t="s">
        <v>76</v>
      </c>
    </row>
    <row r="9" spans="1:6" ht="18.75" customHeight="1" x14ac:dyDescent="0.25">
      <c r="A9" s="101">
        <f t="shared" si="0"/>
        <v>5</v>
      </c>
      <c r="B9" s="27" t="s">
        <v>22</v>
      </c>
      <c r="C9" s="41" t="s">
        <v>496</v>
      </c>
      <c r="D9" s="27" t="s">
        <v>219</v>
      </c>
      <c r="E9" s="27" t="s">
        <v>10</v>
      </c>
      <c r="F9" s="27" t="s">
        <v>76</v>
      </c>
    </row>
    <row r="10" spans="1:6" ht="18.75" customHeight="1" x14ac:dyDescent="0.25">
      <c r="A10" s="101">
        <f t="shared" si="0"/>
        <v>6</v>
      </c>
      <c r="B10" s="27" t="s">
        <v>20</v>
      </c>
      <c r="C10" s="41" t="s">
        <v>388</v>
      </c>
      <c r="D10" s="27" t="s">
        <v>389</v>
      </c>
      <c r="E10" s="27" t="s">
        <v>10</v>
      </c>
      <c r="F10" s="27" t="s">
        <v>76</v>
      </c>
    </row>
    <row r="11" spans="1:6" ht="18.75" customHeight="1" x14ac:dyDescent="0.25">
      <c r="A11" s="101">
        <f t="shared" si="0"/>
        <v>7</v>
      </c>
      <c r="B11" s="27" t="s">
        <v>18</v>
      </c>
      <c r="C11" s="41" t="s">
        <v>234</v>
      </c>
      <c r="D11" s="27" t="s">
        <v>229</v>
      </c>
      <c r="E11" s="27" t="s">
        <v>10</v>
      </c>
      <c r="F11" s="27" t="s">
        <v>76</v>
      </c>
    </row>
    <row r="12" spans="1:6" ht="18.75" customHeight="1" x14ac:dyDescent="0.25">
      <c r="A12" s="101">
        <f t="shared" si="0"/>
        <v>8</v>
      </c>
      <c r="B12" s="27" t="s">
        <v>17</v>
      </c>
      <c r="C12" s="41" t="s">
        <v>105</v>
      </c>
      <c r="D12" s="27" t="s">
        <v>106</v>
      </c>
      <c r="E12" s="27" t="s">
        <v>7</v>
      </c>
      <c r="F12" s="27" t="s">
        <v>76</v>
      </c>
    </row>
    <row r="13" spans="1:6" ht="18.75" customHeight="1" x14ac:dyDescent="0.25">
      <c r="A13" s="101">
        <f t="shared" si="0"/>
        <v>9</v>
      </c>
      <c r="B13" s="27" t="s">
        <v>17</v>
      </c>
      <c r="C13" s="41" t="s">
        <v>111</v>
      </c>
      <c r="D13" s="27" t="s">
        <v>112</v>
      </c>
      <c r="E13" s="27" t="s">
        <v>10</v>
      </c>
      <c r="F13" s="27" t="s">
        <v>76</v>
      </c>
    </row>
    <row r="14" spans="1:6" ht="18.75" customHeight="1" x14ac:dyDescent="0.25">
      <c r="A14" s="101">
        <f t="shared" si="0"/>
        <v>10</v>
      </c>
      <c r="B14" s="27" t="s">
        <v>23</v>
      </c>
      <c r="C14" s="41" t="s">
        <v>580</v>
      </c>
      <c r="D14" s="27" t="s">
        <v>195</v>
      </c>
      <c r="E14" s="27" t="s">
        <v>10</v>
      </c>
      <c r="F14" s="27" t="s">
        <v>76</v>
      </c>
    </row>
    <row r="15" spans="1:6" ht="18.75" customHeight="1" x14ac:dyDescent="0.25">
      <c r="A15" s="101">
        <f t="shared" si="0"/>
        <v>11</v>
      </c>
      <c r="B15" s="27" t="s">
        <v>24</v>
      </c>
      <c r="C15" s="41" t="s">
        <v>630</v>
      </c>
      <c r="D15" s="27" t="s">
        <v>631</v>
      </c>
      <c r="E15" s="27" t="s">
        <v>10</v>
      </c>
      <c r="F15" s="27" t="s">
        <v>76</v>
      </c>
    </row>
    <row r="16" spans="1:6" ht="18.75" customHeight="1" x14ac:dyDescent="0.25">
      <c r="A16" s="101">
        <f t="shared" si="0"/>
        <v>12</v>
      </c>
      <c r="B16" s="27" t="s">
        <v>22</v>
      </c>
      <c r="C16" s="41" t="s">
        <v>508</v>
      </c>
      <c r="D16" s="27" t="s">
        <v>509</v>
      </c>
      <c r="E16" s="27" t="s">
        <v>10</v>
      </c>
      <c r="F16" s="27" t="s">
        <v>76</v>
      </c>
    </row>
    <row r="17" spans="1:6" ht="18.75" customHeight="1" x14ac:dyDescent="0.25">
      <c r="A17" s="101">
        <f t="shared" si="0"/>
        <v>13</v>
      </c>
      <c r="B17" s="27" t="s">
        <v>21</v>
      </c>
      <c r="C17" s="41" t="s">
        <v>452</v>
      </c>
      <c r="D17" s="27" t="s">
        <v>453</v>
      </c>
      <c r="E17" s="27" t="s">
        <v>7</v>
      </c>
      <c r="F17" s="27" t="s">
        <v>76</v>
      </c>
    </row>
    <row r="18" spans="1:6" ht="18.75" customHeight="1" x14ac:dyDescent="0.25">
      <c r="A18" s="101">
        <f t="shared" si="0"/>
        <v>14</v>
      </c>
      <c r="B18" s="27" t="s">
        <v>24</v>
      </c>
      <c r="C18" s="41" t="s">
        <v>634</v>
      </c>
      <c r="D18" s="27" t="s">
        <v>635</v>
      </c>
      <c r="E18" s="27" t="s">
        <v>10</v>
      </c>
      <c r="F18" s="27" t="s">
        <v>76</v>
      </c>
    </row>
    <row r="19" spans="1:6" ht="18.75" customHeight="1" x14ac:dyDescent="0.25">
      <c r="A19" s="101">
        <f t="shared" si="0"/>
        <v>15</v>
      </c>
      <c r="B19" s="27" t="s">
        <v>24</v>
      </c>
      <c r="C19" s="41" t="s">
        <v>636</v>
      </c>
      <c r="D19" s="27" t="s">
        <v>217</v>
      </c>
      <c r="E19" s="27" t="s">
        <v>10</v>
      </c>
      <c r="F19" s="27" t="s">
        <v>76</v>
      </c>
    </row>
    <row r="20" spans="1:6" ht="18.75" customHeight="1" x14ac:dyDescent="0.25">
      <c r="A20" s="101">
        <f t="shared" si="0"/>
        <v>16</v>
      </c>
      <c r="B20" s="27" t="s">
        <v>22</v>
      </c>
      <c r="C20" s="41" t="s">
        <v>520</v>
      </c>
      <c r="D20" s="27" t="s">
        <v>521</v>
      </c>
      <c r="E20" s="27" t="s">
        <v>7</v>
      </c>
      <c r="F20" s="27" t="s">
        <v>76</v>
      </c>
    </row>
    <row r="21" spans="1:6" ht="18.75" customHeight="1" x14ac:dyDescent="0.25">
      <c r="A21" s="101">
        <f t="shared" si="0"/>
        <v>17</v>
      </c>
      <c r="B21" s="27" t="s">
        <v>19</v>
      </c>
      <c r="C21" s="41" t="s">
        <v>326</v>
      </c>
      <c r="D21" s="27" t="s">
        <v>327</v>
      </c>
      <c r="E21" s="27" t="s">
        <v>7</v>
      </c>
      <c r="F21" s="27" t="s">
        <v>76</v>
      </c>
    </row>
    <row r="22" spans="1:6" ht="18.75" customHeight="1" x14ac:dyDescent="0.25">
      <c r="A22" s="101">
        <f t="shared" si="0"/>
        <v>18</v>
      </c>
      <c r="B22" s="27" t="s">
        <v>25</v>
      </c>
      <c r="C22" s="41" t="s">
        <v>690</v>
      </c>
      <c r="D22" s="27" t="s">
        <v>108</v>
      </c>
      <c r="E22" s="27" t="s">
        <v>10</v>
      </c>
      <c r="F22" s="27" t="s">
        <v>76</v>
      </c>
    </row>
    <row r="23" spans="1:6" ht="18.75" customHeight="1" x14ac:dyDescent="0.25">
      <c r="A23" s="101">
        <f t="shared" si="0"/>
        <v>19</v>
      </c>
      <c r="B23" s="27" t="s">
        <v>18</v>
      </c>
      <c r="C23" s="41" t="s">
        <v>250</v>
      </c>
      <c r="D23" s="27" t="s">
        <v>251</v>
      </c>
      <c r="E23" s="27" t="s">
        <v>7</v>
      </c>
      <c r="F23" s="27" t="s">
        <v>76</v>
      </c>
    </row>
    <row r="24" spans="1:6" ht="18.75" customHeight="1" x14ac:dyDescent="0.25">
      <c r="A24" s="101">
        <f t="shared" si="0"/>
        <v>20</v>
      </c>
      <c r="B24" s="27" t="s">
        <v>21</v>
      </c>
      <c r="C24" s="41" t="s">
        <v>56</v>
      </c>
      <c r="D24" s="27" t="s">
        <v>123</v>
      </c>
      <c r="E24" s="27" t="s">
        <v>7</v>
      </c>
      <c r="F24" s="27" t="s">
        <v>76</v>
      </c>
    </row>
    <row r="25" spans="1:6" ht="18.75" customHeight="1" x14ac:dyDescent="0.25">
      <c r="A25" s="101">
        <f t="shared" si="0"/>
        <v>21</v>
      </c>
      <c r="B25" s="27" t="s">
        <v>18</v>
      </c>
      <c r="C25" s="41" t="s">
        <v>256</v>
      </c>
      <c r="D25" s="27" t="s">
        <v>197</v>
      </c>
      <c r="E25" s="27" t="s">
        <v>7</v>
      </c>
      <c r="F25" s="27" t="s">
        <v>76</v>
      </c>
    </row>
    <row r="26" spans="1:6" ht="18.75" customHeight="1" x14ac:dyDescent="0.25">
      <c r="A26" s="101">
        <f t="shared" si="0"/>
        <v>22</v>
      </c>
      <c r="B26" s="27" t="s">
        <v>26</v>
      </c>
      <c r="C26" s="41" t="s">
        <v>208</v>
      </c>
      <c r="D26" s="27" t="s">
        <v>209</v>
      </c>
      <c r="E26" s="27" t="s">
        <v>10</v>
      </c>
      <c r="F26" s="27" t="s">
        <v>76</v>
      </c>
    </row>
    <row r="27" spans="1:6" ht="18.75" customHeight="1" x14ac:dyDescent="0.25">
      <c r="A27" s="101">
        <f t="shared" si="0"/>
        <v>23</v>
      </c>
      <c r="B27" s="27" t="s">
        <v>19</v>
      </c>
      <c r="C27" s="41" t="s">
        <v>336</v>
      </c>
      <c r="D27" s="27" t="s">
        <v>337</v>
      </c>
      <c r="E27" s="27" t="s">
        <v>7</v>
      </c>
      <c r="F27" s="27" t="s">
        <v>76</v>
      </c>
    </row>
    <row r="28" spans="1:6" ht="18.75" customHeight="1" x14ac:dyDescent="0.25">
      <c r="A28" s="101">
        <f t="shared" si="0"/>
        <v>24</v>
      </c>
      <c r="B28" s="27" t="s">
        <v>22</v>
      </c>
      <c r="C28" s="41" t="s">
        <v>529</v>
      </c>
      <c r="D28" s="27" t="s">
        <v>114</v>
      </c>
      <c r="E28" s="27" t="s">
        <v>7</v>
      </c>
      <c r="F28" s="27" t="s">
        <v>76</v>
      </c>
    </row>
    <row r="29" spans="1:6" ht="18.75" customHeight="1" x14ac:dyDescent="0.25">
      <c r="A29" s="101">
        <f t="shared" si="0"/>
        <v>25</v>
      </c>
      <c r="B29" s="27" t="s">
        <v>17</v>
      </c>
      <c r="C29" s="41" t="s">
        <v>126</v>
      </c>
      <c r="D29" s="27" t="s">
        <v>127</v>
      </c>
      <c r="E29" s="27" t="s">
        <v>7</v>
      </c>
      <c r="F29" s="27" t="s">
        <v>76</v>
      </c>
    </row>
    <row r="30" spans="1:6" ht="18.75" customHeight="1" x14ac:dyDescent="0.25">
      <c r="A30" s="101">
        <f t="shared" si="0"/>
        <v>26</v>
      </c>
      <c r="B30" s="27" t="s">
        <v>26</v>
      </c>
      <c r="C30" s="41" t="s">
        <v>212</v>
      </c>
      <c r="D30" s="27" t="s">
        <v>213</v>
      </c>
      <c r="E30" s="27" t="s">
        <v>7</v>
      </c>
      <c r="F30" s="27" t="s">
        <v>76</v>
      </c>
    </row>
    <row r="31" spans="1:6" ht="18.75" customHeight="1" x14ac:dyDescent="0.25">
      <c r="A31" s="101">
        <f t="shared" si="0"/>
        <v>27</v>
      </c>
      <c r="B31" s="27" t="s">
        <v>17</v>
      </c>
      <c r="C31" s="41" t="s">
        <v>133</v>
      </c>
      <c r="D31" s="27" t="s">
        <v>134</v>
      </c>
      <c r="E31" s="27" t="s">
        <v>10</v>
      </c>
      <c r="F31" s="27" t="s">
        <v>76</v>
      </c>
    </row>
    <row r="32" spans="1:6" ht="18.75" customHeight="1" x14ac:dyDescent="0.25">
      <c r="A32" s="101">
        <f t="shared" si="0"/>
        <v>28</v>
      </c>
      <c r="B32" s="27" t="s">
        <v>20</v>
      </c>
      <c r="C32" s="41" t="s">
        <v>418</v>
      </c>
      <c r="D32" s="27" t="s">
        <v>419</v>
      </c>
      <c r="E32" s="27" t="s">
        <v>7</v>
      </c>
      <c r="F32" s="27" t="s">
        <v>76</v>
      </c>
    </row>
    <row r="33" spans="1:6" ht="18.75" customHeight="1" x14ac:dyDescent="0.25">
      <c r="A33" s="101">
        <f t="shared" si="0"/>
        <v>29</v>
      </c>
      <c r="B33" s="27" t="s">
        <v>24</v>
      </c>
      <c r="C33" s="41" t="s">
        <v>644</v>
      </c>
      <c r="D33" s="27" t="s">
        <v>645</v>
      </c>
      <c r="E33" s="27" t="s">
        <v>10</v>
      </c>
      <c r="F33" s="27" t="s">
        <v>76</v>
      </c>
    </row>
    <row r="34" spans="1:6" ht="18.75" customHeight="1" x14ac:dyDescent="0.25">
      <c r="A34" s="101">
        <f t="shared" si="0"/>
        <v>30</v>
      </c>
      <c r="B34" s="27" t="s">
        <v>17</v>
      </c>
      <c r="C34" s="41" t="s">
        <v>135</v>
      </c>
      <c r="D34" s="27" t="s">
        <v>136</v>
      </c>
      <c r="E34" s="27" t="s">
        <v>10</v>
      </c>
      <c r="F34" s="27" t="s">
        <v>76</v>
      </c>
    </row>
    <row r="35" spans="1:6" ht="18.75" customHeight="1" x14ac:dyDescent="0.25">
      <c r="A35" s="101">
        <f t="shared" si="0"/>
        <v>31</v>
      </c>
      <c r="B35" s="27" t="s">
        <v>18</v>
      </c>
      <c r="C35" s="41" t="s">
        <v>268</v>
      </c>
      <c r="D35" s="27" t="s">
        <v>269</v>
      </c>
      <c r="E35" s="27" t="s">
        <v>7</v>
      </c>
      <c r="F35" s="27" t="s">
        <v>76</v>
      </c>
    </row>
    <row r="36" spans="1:6" ht="18.75" customHeight="1" x14ac:dyDescent="0.25">
      <c r="A36" s="101">
        <f t="shared" si="0"/>
        <v>32</v>
      </c>
      <c r="B36" s="27" t="s">
        <v>19</v>
      </c>
      <c r="C36" s="41" t="s">
        <v>343</v>
      </c>
      <c r="D36" s="27" t="s">
        <v>229</v>
      </c>
      <c r="E36" s="27" t="s">
        <v>7</v>
      </c>
      <c r="F36" s="27" t="s">
        <v>76</v>
      </c>
    </row>
    <row r="37" spans="1:6" ht="18.75" customHeight="1" x14ac:dyDescent="0.25">
      <c r="A37" s="101">
        <f t="shared" si="0"/>
        <v>33</v>
      </c>
      <c r="B37" s="27" t="s">
        <v>26</v>
      </c>
      <c r="C37" s="41" t="s">
        <v>214</v>
      </c>
      <c r="D37" s="27" t="s">
        <v>44</v>
      </c>
      <c r="E37" s="27" t="s">
        <v>10</v>
      </c>
      <c r="F37" s="27" t="s">
        <v>76</v>
      </c>
    </row>
    <row r="38" spans="1:6" ht="18.75" customHeight="1" x14ac:dyDescent="0.25">
      <c r="A38" s="101">
        <f t="shared" si="0"/>
        <v>34</v>
      </c>
      <c r="B38" s="27" t="s">
        <v>24</v>
      </c>
      <c r="C38" s="41" t="s">
        <v>139</v>
      </c>
      <c r="D38" s="27" t="s">
        <v>653</v>
      </c>
      <c r="E38" s="27" t="s">
        <v>10</v>
      </c>
      <c r="F38" s="27" t="s">
        <v>76</v>
      </c>
    </row>
    <row r="39" spans="1:6" ht="18.75" customHeight="1" x14ac:dyDescent="0.25">
      <c r="A39" s="101">
        <f t="shared" si="0"/>
        <v>35</v>
      </c>
      <c r="B39" s="27" t="s">
        <v>18</v>
      </c>
      <c r="C39" s="41" t="s">
        <v>279</v>
      </c>
      <c r="D39" s="27" t="s">
        <v>280</v>
      </c>
      <c r="E39" s="27" t="s">
        <v>10</v>
      </c>
      <c r="F39" s="27" t="s">
        <v>76</v>
      </c>
    </row>
    <row r="40" spans="1:6" ht="18.75" customHeight="1" x14ac:dyDescent="0.25">
      <c r="A40" s="101">
        <f t="shared" si="0"/>
        <v>36</v>
      </c>
      <c r="B40" s="27" t="s">
        <v>19</v>
      </c>
      <c r="C40" s="41" t="s">
        <v>354</v>
      </c>
      <c r="D40" s="27" t="s">
        <v>355</v>
      </c>
      <c r="E40" s="27" t="s">
        <v>7</v>
      </c>
      <c r="F40" s="27" t="s">
        <v>76</v>
      </c>
    </row>
    <row r="41" spans="1:6" ht="18.75" customHeight="1" x14ac:dyDescent="0.25">
      <c r="A41" s="101">
        <f t="shared" si="0"/>
        <v>37</v>
      </c>
      <c r="B41" s="27" t="s">
        <v>18</v>
      </c>
      <c r="C41" s="41" t="s">
        <v>287</v>
      </c>
      <c r="D41" s="27" t="s">
        <v>288</v>
      </c>
      <c r="E41" s="27" t="s">
        <v>7</v>
      </c>
      <c r="F41" s="27" t="s">
        <v>76</v>
      </c>
    </row>
    <row r="42" spans="1:6" ht="18.75" customHeight="1" x14ac:dyDescent="0.25">
      <c r="A42" s="101">
        <f t="shared" si="0"/>
        <v>38</v>
      </c>
      <c r="B42" s="27" t="s">
        <v>25</v>
      </c>
      <c r="C42" s="41" t="s">
        <v>709</v>
      </c>
      <c r="D42" s="27" t="s">
        <v>710</v>
      </c>
      <c r="E42" s="27" t="s">
        <v>10</v>
      </c>
      <c r="F42" s="27" t="s">
        <v>76</v>
      </c>
    </row>
    <row r="43" spans="1:6" ht="18.75" customHeight="1" x14ac:dyDescent="0.25">
      <c r="A43" s="101">
        <f t="shared" si="0"/>
        <v>39</v>
      </c>
      <c r="B43" s="27" t="s">
        <v>22</v>
      </c>
      <c r="C43" s="41" t="s">
        <v>549</v>
      </c>
      <c r="D43" s="27" t="s">
        <v>453</v>
      </c>
      <c r="E43" s="27" t="s">
        <v>7</v>
      </c>
      <c r="F43" s="27" t="s">
        <v>76</v>
      </c>
    </row>
    <row r="44" spans="1:6" ht="18.75" customHeight="1" x14ac:dyDescent="0.25">
      <c r="A44" s="101">
        <f t="shared" si="0"/>
        <v>40</v>
      </c>
      <c r="B44" s="27" t="s">
        <v>24</v>
      </c>
      <c r="C44" s="41" t="s">
        <v>668</v>
      </c>
      <c r="D44" s="27" t="s">
        <v>669</v>
      </c>
      <c r="E44" s="27" t="s">
        <v>10</v>
      </c>
      <c r="F44" s="27" t="s">
        <v>76</v>
      </c>
    </row>
    <row r="45" spans="1:6" ht="18.75" customHeight="1" x14ac:dyDescent="0.25">
      <c r="A45" s="101">
        <f t="shared" si="0"/>
        <v>41</v>
      </c>
      <c r="B45" s="27" t="s">
        <v>24</v>
      </c>
      <c r="C45" s="41" t="s">
        <v>670</v>
      </c>
      <c r="D45" s="27" t="s">
        <v>671</v>
      </c>
      <c r="E45" s="27" t="s">
        <v>10</v>
      </c>
      <c r="F45" s="27" t="s">
        <v>76</v>
      </c>
    </row>
    <row r="46" spans="1:6" ht="18.75" customHeight="1" x14ac:dyDescent="0.25">
      <c r="A46" s="101">
        <f t="shared" si="0"/>
        <v>42</v>
      </c>
      <c r="B46" s="27" t="s">
        <v>17</v>
      </c>
      <c r="C46" s="41" t="s">
        <v>150</v>
      </c>
      <c r="D46" s="27" t="s">
        <v>151</v>
      </c>
      <c r="E46" s="27" t="s">
        <v>7</v>
      </c>
      <c r="F46" s="27" t="s">
        <v>76</v>
      </c>
    </row>
    <row r="47" spans="1:6" ht="18.75" customHeight="1" x14ac:dyDescent="0.25">
      <c r="A47" s="101">
        <f t="shared" si="0"/>
        <v>43</v>
      </c>
      <c r="B47" s="27" t="s">
        <v>17</v>
      </c>
      <c r="C47" s="41" t="s">
        <v>154</v>
      </c>
      <c r="D47" s="27" t="s">
        <v>155</v>
      </c>
      <c r="E47" s="27" t="s">
        <v>10</v>
      </c>
      <c r="F47" s="27" t="s">
        <v>76</v>
      </c>
    </row>
    <row r="48" spans="1:6" ht="18.75" customHeight="1" x14ac:dyDescent="0.25">
      <c r="A48" s="101">
        <f t="shared" si="0"/>
        <v>44</v>
      </c>
      <c r="B48" s="27" t="s">
        <v>22</v>
      </c>
      <c r="C48" s="41" t="s">
        <v>554</v>
      </c>
      <c r="D48" s="27" t="s">
        <v>134</v>
      </c>
      <c r="E48" s="27" t="s">
        <v>10</v>
      </c>
      <c r="F48" s="27" t="s">
        <v>76</v>
      </c>
    </row>
    <row r="49" spans="1:6" ht="18.75" customHeight="1" x14ac:dyDescent="0.25">
      <c r="A49" s="101">
        <f t="shared" si="0"/>
        <v>45</v>
      </c>
      <c r="B49" s="27" t="s">
        <v>19</v>
      </c>
      <c r="C49" s="41" t="s">
        <v>368</v>
      </c>
      <c r="D49" s="27" t="s">
        <v>369</v>
      </c>
      <c r="E49" s="27" t="s">
        <v>7</v>
      </c>
      <c r="F49" s="27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27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27" t="s">
        <v>76</v>
      </c>
    </row>
  </sheetData>
  <mergeCells count="1">
    <mergeCell ref="A2:F2"/>
  </mergeCells>
  <pageMargins left="0.4" right="0" top="0.25" bottom="0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opLeftCell="A21"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68</v>
      </c>
      <c r="E3" s="62" t="s">
        <v>765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18</v>
      </c>
      <c r="C5" s="41" t="s">
        <v>233</v>
      </c>
      <c r="D5" s="27" t="s">
        <v>179</v>
      </c>
      <c r="E5" s="27" t="s">
        <v>7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24</v>
      </c>
      <c r="C6" s="41" t="s">
        <v>608</v>
      </c>
      <c r="D6" s="27" t="s">
        <v>609</v>
      </c>
      <c r="E6" s="27" t="s">
        <v>7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20</v>
      </c>
      <c r="C7" s="41" t="s">
        <v>378</v>
      </c>
      <c r="D7" s="27" t="s">
        <v>355</v>
      </c>
      <c r="E7" s="27" t="s">
        <v>7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17</v>
      </c>
      <c r="C8" s="41" t="s">
        <v>85</v>
      </c>
      <c r="D8" s="27" t="s">
        <v>86</v>
      </c>
      <c r="E8" s="27" t="s">
        <v>10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20</v>
      </c>
      <c r="C9" s="41" t="s">
        <v>380</v>
      </c>
      <c r="D9" s="27" t="s">
        <v>381</v>
      </c>
      <c r="E9" s="27" t="s">
        <v>10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25</v>
      </c>
      <c r="C10" s="41" t="s">
        <v>673</v>
      </c>
      <c r="D10" s="27" t="s">
        <v>674</v>
      </c>
      <c r="E10" s="27" t="s">
        <v>7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26</v>
      </c>
      <c r="C11" s="41" t="s">
        <v>163</v>
      </c>
      <c r="D11" s="27" t="s">
        <v>164</v>
      </c>
      <c r="E11" s="27" t="s">
        <v>7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17</v>
      </c>
      <c r="C12" s="41" t="s">
        <v>91</v>
      </c>
      <c r="D12" s="27" t="s">
        <v>92</v>
      </c>
      <c r="E12" s="27" t="s">
        <v>7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23</v>
      </c>
      <c r="C13" s="41" t="s">
        <v>568</v>
      </c>
      <c r="D13" s="27" t="s">
        <v>569</v>
      </c>
      <c r="E13" s="27" t="s">
        <v>10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17</v>
      </c>
      <c r="C14" s="41" t="s">
        <v>95</v>
      </c>
      <c r="D14" s="27" t="s">
        <v>96</v>
      </c>
      <c r="E14" s="27" t="s">
        <v>10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19</v>
      </c>
      <c r="C15" s="41" t="s">
        <v>312</v>
      </c>
      <c r="D15" s="27" t="s">
        <v>313</v>
      </c>
      <c r="E15" s="27" t="s">
        <v>10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25</v>
      </c>
      <c r="C16" s="41" t="s">
        <v>679</v>
      </c>
      <c r="D16" s="27" t="s">
        <v>211</v>
      </c>
      <c r="E16" s="27" t="s">
        <v>10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23</v>
      </c>
      <c r="C17" s="41" t="s">
        <v>575</v>
      </c>
      <c r="D17" s="27" t="s">
        <v>276</v>
      </c>
      <c r="E17" s="27" t="s">
        <v>7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18</v>
      </c>
      <c r="C18" s="41" t="s">
        <v>241</v>
      </c>
      <c r="D18" s="27" t="s">
        <v>187</v>
      </c>
      <c r="E18" s="27" t="s">
        <v>10</v>
      </c>
      <c r="F18" s="100"/>
    </row>
    <row r="19" spans="1:6" ht="18.75" customHeight="1" x14ac:dyDescent="0.25">
      <c r="A19" s="101">
        <f t="shared" si="0"/>
        <v>15</v>
      </c>
      <c r="B19" s="27" t="s">
        <v>18</v>
      </c>
      <c r="C19" s="41" t="s">
        <v>242</v>
      </c>
      <c r="D19" s="27" t="s">
        <v>243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21</v>
      </c>
      <c r="C20" s="41" t="s">
        <v>440</v>
      </c>
      <c r="D20" s="27" t="s">
        <v>104</v>
      </c>
      <c r="E20" s="27" t="s">
        <v>10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21</v>
      </c>
      <c r="C21" s="41" t="s">
        <v>442</v>
      </c>
      <c r="D21" s="27" t="s">
        <v>443</v>
      </c>
      <c r="E21" s="27" t="s">
        <v>10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24</v>
      </c>
      <c r="C22" s="41" t="s">
        <v>628</v>
      </c>
      <c r="D22" s="27" t="s">
        <v>479</v>
      </c>
      <c r="E22" s="27" t="s">
        <v>10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20</v>
      </c>
      <c r="C23" s="41" t="s">
        <v>402</v>
      </c>
      <c r="D23" s="27" t="s">
        <v>403</v>
      </c>
      <c r="E23" s="27" t="s">
        <v>7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19</v>
      </c>
      <c r="C24" s="41" t="s">
        <v>322</v>
      </c>
      <c r="D24" s="27" t="s">
        <v>284</v>
      </c>
      <c r="E24" s="27" t="s">
        <v>10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17</v>
      </c>
      <c r="C25" s="41" t="s">
        <v>116</v>
      </c>
      <c r="D25" s="27" t="s">
        <v>117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26</v>
      </c>
      <c r="C26" s="41" t="s">
        <v>202</v>
      </c>
      <c r="D26" s="27" t="s">
        <v>203</v>
      </c>
      <c r="E26" s="27" t="s">
        <v>10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25</v>
      </c>
      <c r="C27" s="41" t="s">
        <v>695</v>
      </c>
      <c r="D27" s="27" t="s">
        <v>696</v>
      </c>
      <c r="E27" s="27" t="s">
        <v>10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25</v>
      </c>
      <c r="C28" s="41" t="s">
        <v>698</v>
      </c>
      <c r="D28" s="27" t="s">
        <v>699</v>
      </c>
      <c r="E28" s="27" t="s">
        <v>10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24</v>
      </c>
      <c r="C29" s="41" t="s">
        <v>648</v>
      </c>
      <c r="D29" s="27" t="s">
        <v>612</v>
      </c>
      <c r="E29" s="27" t="s">
        <v>7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25</v>
      </c>
      <c r="C30" s="41" t="s">
        <v>267</v>
      </c>
      <c r="D30" s="27" t="s">
        <v>700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17</v>
      </c>
      <c r="C31" s="41" t="s">
        <v>139</v>
      </c>
      <c r="D31" s="27" t="s">
        <v>62</v>
      </c>
      <c r="E31" s="27" t="s">
        <v>10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19</v>
      </c>
      <c r="C32" s="41" t="s">
        <v>34</v>
      </c>
      <c r="D32" s="27" t="s">
        <v>346</v>
      </c>
      <c r="E32" s="27" t="s">
        <v>10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17</v>
      </c>
      <c r="C33" s="41" t="s">
        <v>140</v>
      </c>
      <c r="D33" s="27" t="s">
        <v>141</v>
      </c>
      <c r="E33" s="27" t="s">
        <v>7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18</v>
      </c>
      <c r="C34" s="41" t="s">
        <v>277</v>
      </c>
      <c r="D34" s="27" t="s">
        <v>278</v>
      </c>
      <c r="E34" s="27" t="s">
        <v>10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24</v>
      </c>
      <c r="C35" s="41" t="s">
        <v>656</v>
      </c>
      <c r="D35" s="27" t="s">
        <v>657</v>
      </c>
      <c r="E35" s="27" t="s">
        <v>10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18</v>
      </c>
      <c r="C36" s="41" t="s">
        <v>283</v>
      </c>
      <c r="D36" s="27" t="s">
        <v>284</v>
      </c>
      <c r="E36" s="27" t="s">
        <v>7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22</v>
      </c>
      <c r="C37" s="41" t="s">
        <v>540</v>
      </c>
      <c r="D37" s="27" t="s">
        <v>541</v>
      </c>
      <c r="E37" s="27" t="s">
        <v>10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21</v>
      </c>
      <c r="C38" s="41" t="s">
        <v>472</v>
      </c>
      <c r="D38" s="27" t="s">
        <v>473</v>
      </c>
      <c r="E38" s="27" t="s">
        <v>10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21</v>
      </c>
      <c r="C39" s="41" t="s">
        <v>474</v>
      </c>
      <c r="D39" s="27" t="s">
        <v>475</v>
      </c>
      <c r="E39" s="27" t="s">
        <v>7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19</v>
      </c>
      <c r="C40" s="41" t="s">
        <v>356</v>
      </c>
      <c r="D40" s="27" t="s">
        <v>269</v>
      </c>
      <c r="E40" s="27" t="s">
        <v>7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23</v>
      </c>
      <c r="C41" s="41" t="s">
        <v>599</v>
      </c>
      <c r="D41" s="27" t="s">
        <v>600</v>
      </c>
      <c r="E41" s="27" t="s">
        <v>10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17</v>
      </c>
      <c r="C42" s="41" t="s">
        <v>144</v>
      </c>
      <c r="D42" s="27" t="s">
        <v>145</v>
      </c>
      <c r="E42" s="27" t="s">
        <v>7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24</v>
      </c>
      <c r="C43" s="41" t="s">
        <v>662</v>
      </c>
      <c r="D43" s="27" t="s">
        <v>213</v>
      </c>
      <c r="E43" s="27" t="s">
        <v>7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19</v>
      </c>
      <c r="C44" s="41" t="s">
        <v>361</v>
      </c>
      <c r="D44" s="27" t="s">
        <v>362</v>
      </c>
      <c r="E44" s="27" t="s">
        <v>7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25</v>
      </c>
      <c r="C45" s="41" t="s">
        <v>712</v>
      </c>
      <c r="D45" s="27" t="s">
        <v>699</v>
      </c>
      <c r="E45" s="27" t="s">
        <v>10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17</v>
      </c>
      <c r="C46" s="41" t="s">
        <v>148</v>
      </c>
      <c r="D46" s="27" t="s">
        <v>149</v>
      </c>
      <c r="E46" s="27" t="s">
        <v>10</v>
      </c>
      <c r="F46" s="100" t="s">
        <v>76</v>
      </c>
    </row>
    <row r="47" spans="1:6" ht="18.75" customHeight="1" x14ac:dyDescent="0.25">
      <c r="A47" s="101">
        <f t="shared" si="0"/>
        <v>43</v>
      </c>
      <c r="B47" s="27" t="s">
        <v>23</v>
      </c>
      <c r="C47" s="41" t="s">
        <v>366</v>
      </c>
      <c r="D47" s="27" t="s">
        <v>324</v>
      </c>
      <c r="E47" s="27" t="s">
        <v>7</v>
      </c>
      <c r="F47" s="100" t="s">
        <v>76</v>
      </c>
    </row>
    <row r="48" spans="1:6" ht="18.75" customHeight="1" x14ac:dyDescent="0.25">
      <c r="A48" s="101">
        <f t="shared" si="0"/>
        <v>44</v>
      </c>
      <c r="B48" s="27" t="s">
        <v>18</v>
      </c>
      <c r="C48" s="41" t="s">
        <v>300</v>
      </c>
      <c r="D48" s="27" t="s">
        <v>301</v>
      </c>
      <c r="E48" s="27" t="s">
        <v>7</v>
      </c>
      <c r="F48" s="100" t="s">
        <v>76</v>
      </c>
    </row>
    <row r="49" spans="1:6" ht="18.75" customHeight="1" x14ac:dyDescent="0.25">
      <c r="A49" s="101">
        <f t="shared" si="0"/>
        <v>45</v>
      </c>
      <c r="B49" s="27" t="s">
        <v>17</v>
      </c>
      <c r="C49" s="41" t="s">
        <v>152</v>
      </c>
      <c r="D49" s="27" t="s">
        <v>153</v>
      </c>
      <c r="E49" s="27" t="s">
        <v>10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opLeftCell="A33" zoomScaleNormal="100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69</v>
      </c>
      <c r="E3" s="62" t="s">
        <v>766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24</v>
      </c>
      <c r="C5" s="41" t="s">
        <v>606</v>
      </c>
      <c r="D5" s="27" t="s">
        <v>607</v>
      </c>
      <c r="E5" s="27" t="s">
        <v>10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20</v>
      </c>
      <c r="C6" s="41" t="s">
        <v>372</v>
      </c>
      <c r="D6" s="27" t="s">
        <v>373</v>
      </c>
      <c r="E6" s="27" t="s">
        <v>7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17</v>
      </c>
      <c r="C7" s="41" t="s">
        <v>81</v>
      </c>
      <c r="D7" s="27" t="s">
        <v>82</v>
      </c>
      <c r="E7" s="27" t="s">
        <v>7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17</v>
      </c>
      <c r="C8" s="41" t="s">
        <v>87</v>
      </c>
      <c r="D8" s="27" t="s">
        <v>88</v>
      </c>
      <c r="E8" s="27" t="s">
        <v>10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23</v>
      </c>
      <c r="C9" s="41" t="s">
        <v>561</v>
      </c>
      <c r="D9" s="27" t="s">
        <v>562</v>
      </c>
      <c r="E9" s="27" t="s">
        <v>10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20</v>
      </c>
      <c r="C10" s="41" t="s">
        <v>382</v>
      </c>
      <c r="D10" s="27" t="s">
        <v>274</v>
      </c>
      <c r="E10" s="27" t="s">
        <v>7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17</v>
      </c>
      <c r="C11" s="41" t="s">
        <v>89</v>
      </c>
      <c r="D11" s="27" t="s">
        <v>90</v>
      </c>
      <c r="E11" s="27" t="s">
        <v>10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20</v>
      </c>
      <c r="C12" s="41" t="s">
        <v>384</v>
      </c>
      <c r="D12" s="27" t="s">
        <v>385</v>
      </c>
      <c r="E12" s="27" t="s">
        <v>10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25</v>
      </c>
      <c r="C13" s="41" t="s">
        <v>678</v>
      </c>
      <c r="D13" s="27" t="s">
        <v>469</v>
      </c>
      <c r="E13" s="27" t="s">
        <v>10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17</v>
      </c>
      <c r="C14" s="41" t="s">
        <v>107</v>
      </c>
      <c r="D14" s="27" t="s">
        <v>108</v>
      </c>
      <c r="E14" s="27" t="s">
        <v>7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20</v>
      </c>
      <c r="C15" s="41" t="s">
        <v>393</v>
      </c>
      <c r="D15" s="27" t="s">
        <v>276</v>
      </c>
      <c r="E15" s="27" t="s">
        <v>7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18</v>
      </c>
      <c r="C16" s="41" t="s">
        <v>239</v>
      </c>
      <c r="D16" s="27" t="s">
        <v>240</v>
      </c>
      <c r="E16" s="27" t="s">
        <v>10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26</v>
      </c>
      <c r="C17" s="41" t="s">
        <v>176</v>
      </c>
      <c r="D17" s="27" t="s">
        <v>177</v>
      </c>
      <c r="E17" s="27" t="s">
        <v>7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21</v>
      </c>
      <c r="C18" s="41" t="s">
        <v>441</v>
      </c>
      <c r="D18" s="27" t="s">
        <v>217</v>
      </c>
      <c r="E18" s="27" t="s">
        <v>10</v>
      </c>
      <c r="F18" s="100" t="s">
        <v>76</v>
      </c>
    </row>
    <row r="19" spans="1:6" ht="18.75" customHeight="1" x14ac:dyDescent="0.25">
      <c r="A19" s="101">
        <f t="shared" si="0"/>
        <v>15</v>
      </c>
      <c r="B19" s="27" t="s">
        <v>24</v>
      </c>
      <c r="C19" s="41" t="s">
        <v>626</v>
      </c>
      <c r="D19" s="27" t="s">
        <v>627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26</v>
      </c>
      <c r="C20" s="41" t="s">
        <v>186</v>
      </c>
      <c r="D20" s="27" t="s">
        <v>187</v>
      </c>
      <c r="E20" s="27" t="s">
        <v>10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26</v>
      </c>
      <c r="C21" s="41" t="s">
        <v>188</v>
      </c>
      <c r="D21" s="27" t="s">
        <v>189</v>
      </c>
      <c r="E21" s="27" t="s">
        <v>7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17</v>
      </c>
      <c r="C22" s="41" t="s">
        <v>118</v>
      </c>
      <c r="D22" s="27" t="s">
        <v>119</v>
      </c>
      <c r="E22" s="27" t="s">
        <v>7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21</v>
      </c>
      <c r="C23" s="41" t="s">
        <v>454</v>
      </c>
      <c r="D23" s="27" t="s">
        <v>132</v>
      </c>
      <c r="E23" s="27" t="s">
        <v>10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23</v>
      </c>
      <c r="C24" s="41" t="s">
        <v>586</v>
      </c>
      <c r="D24" s="27" t="s">
        <v>587</v>
      </c>
      <c r="E24" s="27" t="s">
        <v>7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19</v>
      </c>
      <c r="C25" s="41" t="s">
        <v>330</v>
      </c>
      <c r="D25" s="27" t="s">
        <v>331</v>
      </c>
      <c r="E25" s="27" t="s">
        <v>10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23</v>
      </c>
      <c r="C26" s="41" t="s">
        <v>588</v>
      </c>
      <c r="D26" s="27" t="s">
        <v>589</v>
      </c>
      <c r="E26" s="27" t="s">
        <v>10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20</v>
      </c>
      <c r="C27" s="41" t="s">
        <v>417</v>
      </c>
      <c r="D27" s="27" t="s">
        <v>86</v>
      </c>
      <c r="E27" s="27" t="s">
        <v>7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18</v>
      </c>
      <c r="C28" s="41" t="s">
        <v>264</v>
      </c>
      <c r="D28" s="27" t="s">
        <v>265</v>
      </c>
      <c r="E28" s="27" t="s">
        <v>10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17</v>
      </c>
      <c r="C29" s="41" t="s">
        <v>130</v>
      </c>
      <c r="D29" s="27" t="s">
        <v>46</v>
      </c>
      <c r="E29" s="27" t="s">
        <v>10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17</v>
      </c>
      <c r="C30" s="41" t="s">
        <v>131</v>
      </c>
      <c r="D30" s="27" t="s">
        <v>132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18</v>
      </c>
      <c r="C31" s="41" t="s">
        <v>266</v>
      </c>
      <c r="D31" s="27" t="s">
        <v>86</v>
      </c>
      <c r="E31" s="27" t="s">
        <v>10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21</v>
      </c>
      <c r="C32" s="41" t="s">
        <v>466</v>
      </c>
      <c r="D32" s="27" t="s">
        <v>467</v>
      </c>
      <c r="E32" s="27" t="s">
        <v>10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20</v>
      </c>
      <c r="C33" s="41" t="s">
        <v>420</v>
      </c>
      <c r="D33" s="27" t="s">
        <v>50</v>
      </c>
      <c r="E33" s="27" t="s">
        <v>10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18</v>
      </c>
      <c r="C34" s="41" t="s">
        <v>281</v>
      </c>
      <c r="D34" s="27" t="s">
        <v>282</v>
      </c>
      <c r="E34" s="27" t="s">
        <v>10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25</v>
      </c>
      <c r="C35" s="41" t="s">
        <v>706</v>
      </c>
      <c r="D35" s="27" t="s">
        <v>247</v>
      </c>
      <c r="E35" s="27" t="s">
        <v>7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19</v>
      </c>
      <c r="C36" s="41" t="s">
        <v>350</v>
      </c>
      <c r="D36" s="27" t="s">
        <v>351</v>
      </c>
      <c r="E36" s="27" t="s">
        <v>7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20</v>
      </c>
      <c r="C37" s="41" t="s">
        <v>424</v>
      </c>
      <c r="D37" s="27" t="s">
        <v>104</v>
      </c>
      <c r="E37" s="27" t="s">
        <v>7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21</v>
      </c>
      <c r="C38" s="41" t="s">
        <v>476</v>
      </c>
      <c r="D38" s="27" t="s">
        <v>477</v>
      </c>
      <c r="E38" s="27" t="s">
        <v>7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19</v>
      </c>
      <c r="C39" s="41" t="s">
        <v>357</v>
      </c>
      <c r="D39" s="27" t="s">
        <v>209</v>
      </c>
      <c r="E39" s="27" t="s">
        <v>7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23</v>
      </c>
      <c r="C40" s="41" t="s">
        <v>597</v>
      </c>
      <c r="D40" s="27" t="s">
        <v>598</v>
      </c>
      <c r="E40" s="27" t="s">
        <v>10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18</v>
      </c>
      <c r="C41" s="41" t="s">
        <v>292</v>
      </c>
      <c r="D41" s="27" t="s">
        <v>293</v>
      </c>
      <c r="E41" s="27" t="s">
        <v>10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26</v>
      </c>
      <c r="C42" s="41" t="s">
        <v>223</v>
      </c>
      <c r="D42" s="27" t="s">
        <v>224</v>
      </c>
      <c r="E42" s="27" t="s">
        <v>7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18</v>
      </c>
      <c r="C43" s="41" t="s">
        <v>296</v>
      </c>
      <c r="D43" s="27" t="s">
        <v>297</v>
      </c>
      <c r="E43" s="27" t="s">
        <v>7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20</v>
      </c>
      <c r="C44" s="41" t="s">
        <v>427</v>
      </c>
      <c r="D44" s="27" t="s">
        <v>269</v>
      </c>
      <c r="E44" s="27" t="s">
        <v>10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26</v>
      </c>
      <c r="C45" s="41" t="s">
        <v>228</v>
      </c>
      <c r="D45" s="27" t="s">
        <v>229</v>
      </c>
      <c r="E45" s="27" t="s">
        <v>10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21</v>
      </c>
      <c r="C46" s="41" t="s">
        <v>484</v>
      </c>
      <c r="D46" s="27" t="s">
        <v>485</v>
      </c>
      <c r="E46" s="27" t="s">
        <v>10</v>
      </c>
      <c r="F46" s="100" t="s">
        <v>76</v>
      </c>
    </row>
    <row r="47" spans="1:6" ht="18.75" customHeight="1" x14ac:dyDescent="0.25">
      <c r="A47" s="101">
        <f t="shared" si="0"/>
        <v>43</v>
      </c>
      <c r="B47" s="27" t="s">
        <v>25</v>
      </c>
      <c r="C47" s="41" t="s">
        <v>713</v>
      </c>
      <c r="D47" s="27" t="s">
        <v>714</v>
      </c>
      <c r="E47" s="27" t="s">
        <v>7</v>
      </c>
      <c r="F47" s="100" t="s">
        <v>76</v>
      </c>
    </row>
    <row r="48" spans="1:6" ht="18.75" customHeight="1" x14ac:dyDescent="0.25">
      <c r="A48" s="101" t="str">
        <f t="shared" si="0"/>
        <v/>
      </c>
      <c r="B48" s="27" t="s">
        <v>76</v>
      </c>
      <c r="C48" s="41" t="s">
        <v>76</v>
      </c>
      <c r="D48" s="27" t="s">
        <v>76</v>
      </c>
      <c r="E48" s="27" t="s">
        <v>76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70</v>
      </c>
      <c r="E3" s="62" t="s">
        <v>767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22</v>
      </c>
      <c r="C5" s="41" t="s">
        <v>495</v>
      </c>
      <c r="D5" s="27" t="s">
        <v>134</v>
      </c>
      <c r="E5" s="27" t="s">
        <v>7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23</v>
      </c>
      <c r="C6" s="41" t="s">
        <v>564</v>
      </c>
      <c r="D6" s="27" t="s">
        <v>565</v>
      </c>
      <c r="E6" s="27" t="s">
        <v>10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24</v>
      </c>
      <c r="C7" s="41" t="s">
        <v>610</v>
      </c>
      <c r="D7" s="27" t="s">
        <v>342</v>
      </c>
      <c r="E7" s="27" t="s">
        <v>10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19</v>
      </c>
      <c r="C8" s="41" t="s">
        <v>306</v>
      </c>
      <c r="D8" s="27" t="s">
        <v>307</v>
      </c>
      <c r="E8" s="27" t="s">
        <v>10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23</v>
      </c>
      <c r="C9" s="41" t="s">
        <v>570</v>
      </c>
      <c r="D9" s="27" t="s">
        <v>199</v>
      </c>
      <c r="E9" s="27" t="s">
        <v>10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24</v>
      </c>
      <c r="C10" s="41" t="s">
        <v>618</v>
      </c>
      <c r="D10" s="27" t="s">
        <v>619</v>
      </c>
      <c r="E10" s="27" t="s">
        <v>7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19</v>
      </c>
      <c r="C11" s="41" t="s">
        <v>314</v>
      </c>
      <c r="D11" s="27" t="s">
        <v>315</v>
      </c>
      <c r="E11" s="27" t="s">
        <v>10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20</v>
      </c>
      <c r="C12" s="41" t="s">
        <v>390</v>
      </c>
      <c r="D12" s="27" t="s">
        <v>391</v>
      </c>
      <c r="E12" s="27" t="s">
        <v>7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19</v>
      </c>
      <c r="C13" s="41" t="s">
        <v>318</v>
      </c>
      <c r="D13" s="27" t="s">
        <v>309</v>
      </c>
      <c r="E13" s="27" t="s">
        <v>7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17</v>
      </c>
      <c r="C14" s="41" t="s">
        <v>101</v>
      </c>
      <c r="D14" s="27" t="s">
        <v>102</v>
      </c>
      <c r="E14" s="27" t="s">
        <v>10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17</v>
      </c>
      <c r="C15" s="41" t="s">
        <v>103</v>
      </c>
      <c r="D15" s="27" t="s">
        <v>104</v>
      </c>
      <c r="E15" s="27" t="s">
        <v>10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23</v>
      </c>
      <c r="C16" s="41" t="s">
        <v>576</v>
      </c>
      <c r="D16" s="27" t="s">
        <v>577</v>
      </c>
      <c r="E16" s="27" t="s">
        <v>7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24</v>
      </c>
      <c r="C17" s="41" t="s">
        <v>622</v>
      </c>
      <c r="D17" s="27" t="s">
        <v>623</v>
      </c>
      <c r="E17" s="27" t="s">
        <v>10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20</v>
      </c>
      <c r="C18" s="41" t="s">
        <v>398</v>
      </c>
      <c r="D18" s="27" t="s">
        <v>399</v>
      </c>
      <c r="E18" s="27" t="s">
        <v>10</v>
      </c>
      <c r="F18" s="100" t="s">
        <v>76</v>
      </c>
    </row>
    <row r="19" spans="1:6" ht="18.75" customHeight="1" x14ac:dyDescent="0.25">
      <c r="A19" s="101">
        <f t="shared" si="0"/>
        <v>15</v>
      </c>
      <c r="B19" s="27" t="s">
        <v>21</v>
      </c>
      <c r="C19" s="41" t="s">
        <v>444</v>
      </c>
      <c r="D19" s="27" t="s">
        <v>445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20</v>
      </c>
      <c r="C20" s="41" t="s">
        <v>406</v>
      </c>
      <c r="D20" s="27" t="s">
        <v>407</v>
      </c>
      <c r="E20" s="27" t="s">
        <v>10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22</v>
      </c>
      <c r="C21" s="41" t="s">
        <v>514</v>
      </c>
      <c r="D21" s="27" t="s">
        <v>515</v>
      </c>
      <c r="E21" s="27" t="s">
        <v>10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19</v>
      </c>
      <c r="C22" s="41" t="s">
        <v>323</v>
      </c>
      <c r="D22" s="27" t="s">
        <v>324</v>
      </c>
      <c r="E22" s="27" t="s">
        <v>10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22</v>
      </c>
      <c r="C23" s="41" t="s">
        <v>55</v>
      </c>
      <c r="D23" s="27" t="s">
        <v>522</v>
      </c>
      <c r="E23" s="27" t="s">
        <v>10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24</v>
      </c>
      <c r="C24" s="41" t="s">
        <v>637</v>
      </c>
      <c r="D24" s="27" t="s">
        <v>430</v>
      </c>
      <c r="E24" s="27" t="s">
        <v>7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22</v>
      </c>
      <c r="C25" s="41" t="s">
        <v>523</v>
      </c>
      <c r="D25" s="27" t="s">
        <v>291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17</v>
      </c>
      <c r="C26" s="41" t="s">
        <v>122</v>
      </c>
      <c r="D26" s="27" t="s">
        <v>123</v>
      </c>
      <c r="E26" s="27" t="s">
        <v>10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19</v>
      </c>
      <c r="C27" s="41" t="s">
        <v>334</v>
      </c>
      <c r="D27" s="27" t="s">
        <v>335</v>
      </c>
      <c r="E27" s="27" t="s">
        <v>7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20</v>
      </c>
      <c r="C28" s="41" t="s">
        <v>411</v>
      </c>
      <c r="D28" s="27" t="s">
        <v>412</v>
      </c>
      <c r="E28" s="27" t="s">
        <v>10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25</v>
      </c>
      <c r="C29" s="41" t="s">
        <v>691</v>
      </c>
      <c r="D29" s="27" t="s">
        <v>569</v>
      </c>
      <c r="E29" s="27" t="s">
        <v>7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21</v>
      </c>
      <c r="C30" s="41" t="s">
        <v>457</v>
      </c>
      <c r="D30" s="27" t="s">
        <v>449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25</v>
      </c>
      <c r="C31" s="41" t="s">
        <v>692</v>
      </c>
      <c r="D31" s="27" t="s">
        <v>389</v>
      </c>
      <c r="E31" s="27" t="s">
        <v>7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25</v>
      </c>
      <c r="C32" s="41" t="s">
        <v>697</v>
      </c>
      <c r="D32" s="27" t="s">
        <v>104</v>
      </c>
      <c r="E32" s="27" t="s">
        <v>10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19</v>
      </c>
      <c r="C33" s="41" t="s">
        <v>338</v>
      </c>
      <c r="D33" s="27" t="s">
        <v>305</v>
      </c>
      <c r="E33" s="27" t="s">
        <v>10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24</v>
      </c>
      <c r="C34" s="41" t="s">
        <v>647</v>
      </c>
      <c r="D34" s="27" t="s">
        <v>211</v>
      </c>
      <c r="E34" s="27" t="s">
        <v>7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25</v>
      </c>
      <c r="C35" s="41" t="s">
        <v>702</v>
      </c>
      <c r="D35" s="27" t="s">
        <v>247</v>
      </c>
      <c r="E35" s="27" t="s">
        <v>10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17</v>
      </c>
      <c r="C36" s="41" t="s">
        <v>137</v>
      </c>
      <c r="D36" s="27" t="s">
        <v>138</v>
      </c>
      <c r="E36" s="27" t="s">
        <v>7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24</v>
      </c>
      <c r="C37" s="41" t="s">
        <v>652</v>
      </c>
      <c r="D37" s="27" t="s">
        <v>315</v>
      </c>
      <c r="E37" s="27" t="s">
        <v>7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18</v>
      </c>
      <c r="C38" s="41" t="s">
        <v>273</v>
      </c>
      <c r="D38" s="27" t="s">
        <v>274</v>
      </c>
      <c r="E38" s="27" t="s">
        <v>10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24</v>
      </c>
      <c r="C39" s="41" t="s">
        <v>654</v>
      </c>
      <c r="D39" s="27" t="s">
        <v>655</v>
      </c>
      <c r="E39" s="27" t="s">
        <v>10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26</v>
      </c>
      <c r="C40" s="41" t="s">
        <v>218</v>
      </c>
      <c r="D40" s="27" t="s">
        <v>219</v>
      </c>
      <c r="E40" s="27" t="s">
        <v>7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24</v>
      </c>
      <c r="C41" s="41" t="s">
        <v>660</v>
      </c>
      <c r="D41" s="27" t="s">
        <v>661</v>
      </c>
      <c r="E41" s="27" t="s">
        <v>7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22</v>
      </c>
      <c r="C42" s="41" t="s">
        <v>548</v>
      </c>
      <c r="D42" s="27" t="s">
        <v>247</v>
      </c>
      <c r="E42" s="27" t="s">
        <v>7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20</v>
      </c>
      <c r="C43" s="41" t="s">
        <v>428</v>
      </c>
      <c r="D43" s="27" t="s">
        <v>175</v>
      </c>
      <c r="E43" s="27" t="s">
        <v>10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21</v>
      </c>
      <c r="C44" s="41" t="s">
        <v>486</v>
      </c>
      <c r="D44" s="27" t="s">
        <v>435</v>
      </c>
      <c r="E44" s="27" t="s">
        <v>10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23</v>
      </c>
      <c r="C45" s="41" t="s">
        <v>59</v>
      </c>
      <c r="D45" s="27" t="s">
        <v>52</v>
      </c>
      <c r="E45" s="27" t="s">
        <v>7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21</v>
      </c>
      <c r="C46" s="41" t="s">
        <v>490</v>
      </c>
      <c r="D46" s="27" t="s">
        <v>491</v>
      </c>
      <c r="E46" s="27" t="s">
        <v>10</v>
      </c>
      <c r="F46" s="100" t="s">
        <v>76</v>
      </c>
    </row>
    <row r="47" spans="1:6" ht="18.75" customHeight="1" x14ac:dyDescent="0.25">
      <c r="A47" s="101">
        <f t="shared" si="0"/>
        <v>43</v>
      </c>
      <c r="B47" s="27" t="s">
        <v>17</v>
      </c>
      <c r="C47" s="41" t="s">
        <v>156</v>
      </c>
      <c r="D47" s="27" t="s">
        <v>157</v>
      </c>
      <c r="E47" s="27" t="s">
        <v>7</v>
      </c>
      <c r="F47" s="100" t="s">
        <v>76</v>
      </c>
    </row>
    <row r="48" spans="1:6" ht="18.75" customHeight="1" x14ac:dyDescent="0.25">
      <c r="A48" s="101">
        <f t="shared" si="0"/>
        <v>44</v>
      </c>
      <c r="B48" s="27" t="s">
        <v>23</v>
      </c>
      <c r="C48" s="41" t="s">
        <v>604</v>
      </c>
      <c r="D48" s="27" t="s">
        <v>605</v>
      </c>
      <c r="E48" s="27" t="s">
        <v>7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opLeftCell="A31"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71</v>
      </c>
      <c r="E3" s="62" t="s">
        <v>768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20</v>
      </c>
      <c r="C5" s="41" t="s">
        <v>374</v>
      </c>
      <c r="D5" s="27" t="s">
        <v>164</v>
      </c>
      <c r="E5" s="27" t="s">
        <v>7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21</v>
      </c>
      <c r="C6" s="41" t="s">
        <v>434</v>
      </c>
      <c r="D6" s="27" t="s">
        <v>435</v>
      </c>
      <c r="E6" s="27" t="s">
        <v>7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19</v>
      </c>
      <c r="C7" s="41" t="s">
        <v>304</v>
      </c>
      <c r="D7" s="27" t="s">
        <v>305</v>
      </c>
      <c r="E7" s="27" t="s">
        <v>10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26</v>
      </c>
      <c r="C8" s="41" t="s">
        <v>167</v>
      </c>
      <c r="D8" s="27" t="s">
        <v>168</v>
      </c>
      <c r="E8" s="27" t="s">
        <v>10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23</v>
      </c>
      <c r="C9" s="41" t="s">
        <v>566</v>
      </c>
      <c r="D9" s="27" t="s">
        <v>567</v>
      </c>
      <c r="E9" s="27" t="s">
        <v>7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17</v>
      </c>
      <c r="C10" s="41" t="s">
        <v>93</v>
      </c>
      <c r="D10" s="27" t="s">
        <v>94</v>
      </c>
      <c r="E10" s="27" t="s">
        <v>10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23</v>
      </c>
      <c r="C11" s="41" t="s">
        <v>571</v>
      </c>
      <c r="D11" s="27" t="s">
        <v>572</v>
      </c>
      <c r="E11" s="27" t="s">
        <v>10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25</v>
      </c>
      <c r="C12" s="41" t="s">
        <v>675</v>
      </c>
      <c r="D12" s="27" t="s">
        <v>545</v>
      </c>
      <c r="E12" s="27" t="s">
        <v>10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17</v>
      </c>
      <c r="C13" s="41" t="s">
        <v>97</v>
      </c>
      <c r="D13" s="27" t="s">
        <v>98</v>
      </c>
      <c r="E13" s="27" t="s">
        <v>7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24</v>
      </c>
      <c r="C14" s="41" t="s">
        <v>616</v>
      </c>
      <c r="D14" s="27" t="s">
        <v>617</v>
      </c>
      <c r="E14" s="27" t="s">
        <v>10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18</v>
      </c>
      <c r="C15" s="41" t="s">
        <v>235</v>
      </c>
      <c r="D15" s="27" t="s">
        <v>236</v>
      </c>
      <c r="E15" s="27" t="s">
        <v>7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20</v>
      </c>
      <c r="C16" s="41" t="s">
        <v>392</v>
      </c>
      <c r="D16" s="27" t="s">
        <v>138</v>
      </c>
      <c r="E16" s="27" t="s">
        <v>7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25</v>
      </c>
      <c r="C17" s="41" t="s">
        <v>681</v>
      </c>
      <c r="D17" s="27" t="s">
        <v>623</v>
      </c>
      <c r="E17" s="27" t="s">
        <v>10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26</v>
      </c>
      <c r="C18" s="41" t="s">
        <v>174</v>
      </c>
      <c r="D18" s="27" t="s">
        <v>175</v>
      </c>
      <c r="E18" s="27" t="s">
        <v>7</v>
      </c>
      <c r="F18" s="100" t="s">
        <v>76</v>
      </c>
    </row>
    <row r="19" spans="1:6" ht="18.75" customHeight="1" x14ac:dyDescent="0.25">
      <c r="A19" s="101">
        <f t="shared" si="0"/>
        <v>15</v>
      </c>
      <c r="B19" s="27" t="s">
        <v>20</v>
      </c>
      <c r="C19" s="41" t="s">
        <v>396</v>
      </c>
      <c r="D19" s="27" t="s">
        <v>397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25</v>
      </c>
      <c r="C20" s="41" t="s">
        <v>685</v>
      </c>
      <c r="D20" s="27" t="s">
        <v>686</v>
      </c>
      <c r="E20" s="27" t="s">
        <v>10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24</v>
      </c>
      <c r="C21" s="41" t="s">
        <v>633</v>
      </c>
      <c r="D21" s="27" t="s">
        <v>612</v>
      </c>
      <c r="E21" s="27" t="s">
        <v>10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25</v>
      </c>
      <c r="C22" s="41" t="s">
        <v>687</v>
      </c>
      <c r="D22" s="27" t="s">
        <v>688</v>
      </c>
      <c r="E22" s="27" t="s">
        <v>7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25</v>
      </c>
      <c r="C23" s="41" t="s">
        <v>689</v>
      </c>
      <c r="D23" s="27" t="s">
        <v>90</v>
      </c>
      <c r="E23" s="27" t="s">
        <v>7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25</v>
      </c>
      <c r="C24" s="41" t="s">
        <v>583</v>
      </c>
      <c r="D24" s="27" t="s">
        <v>49</v>
      </c>
      <c r="E24" s="27" t="s">
        <v>10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22</v>
      </c>
      <c r="C25" s="41" t="s">
        <v>518</v>
      </c>
      <c r="D25" s="27" t="s">
        <v>519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17</v>
      </c>
      <c r="C26" s="41" t="s">
        <v>120</v>
      </c>
      <c r="D26" s="27" t="s">
        <v>121</v>
      </c>
      <c r="E26" s="27" t="s">
        <v>7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18</v>
      </c>
      <c r="C27" s="41" t="s">
        <v>252</v>
      </c>
      <c r="D27" s="27" t="s">
        <v>253</v>
      </c>
      <c r="E27" s="27" t="s">
        <v>10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18</v>
      </c>
      <c r="C28" s="41" t="s">
        <v>254</v>
      </c>
      <c r="D28" s="27" t="s">
        <v>255</v>
      </c>
      <c r="E28" s="27" t="s">
        <v>7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22</v>
      </c>
      <c r="C29" s="41" t="s">
        <v>525</v>
      </c>
      <c r="D29" s="27" t="s">
        <v>526</v>
      </c>
      <c r="E29" s="27" t="s">
        <v>7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25</v>
      </c>
      <c r="C30" s="41" t="s">
        <v>693</v>
      </c>
      <c r="D30" s="27" t="s">
        <v>694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20</v>
      </c>
      <c r="C31" s="41" t="s">
        <v>415</v>
      </c>
      <c r="D31" s="27" t="s">
        <v>108</v>
      </c>
      <c r="E31" s="27" t="s">
        <v>7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24</v>
      </c>
      <c r="C32" s="41" t="s">
        <v>642</v>
      </c>
      <c r="D32" s="27" t="s">
        <v>594</v>
      </c>
      <c r="E32" s="27" t="s">
        <v>7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22</v>
      </c>
      <c r="C33" s="41" t="s">
        <v>536</v>
      </c>
      <c r="D33" s="27" t="s">
        <v>537</v>
      </c>
      <c r="E33" s="27" t="s">
        <v>10</v>
      </c>
      <c r="F33" s="100"/>
    </row>
    <row r="34" spans="1:6" ht="18.75" customHeight="1" x14ac:dyDescent="0.25">
      <c r="A34" s="101">
        <f t="shared" si="0"/>
        <v>30</v>
      </c>
      <c r="B34" s="27" t="s">
        <v>23</v>
      </c>
      <c r="C34" s="41" t="s">
        <v>591</v>
      </c>
      <c r="D34" s="27" t="s">
        <v>592</v>
      </c>
      <c r="E34" s="27" t="s">
        <v>10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22</v>
      </c>
      <c r="C35" s="41" t="s">
        <v>538</v>
      </c>
      <c r="D35" s="27" t="s">
        <v>539</v>
      </c>
      <c r="E35" s="27" t="s">
        <v>7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26</v>
      </c>
      <c r="C36" s="41" t="s">
        <v>215</v>
      </c>
      <c r="D36" s="27" t="s">
        <v>53</v>
      </c>
      <c r="E36" s="27" t="s">
        <v>10</v>
      </c>
      <c r="F36" s="100"/>
    </row>
    <row r="37" spans="1:6" ht="18.75" customHeight="1" x14ac:dyDescent="0.25">
      <c r="A37" s="101">
        <f t="shared" si="0"/>
        <v>33</v>
      </c>
      <c r="B37" s="27" t="s">
        <v>22</v>
      </c>
      <c r="C37" s="41" t="s">
        <v>542</v>
      </c>
      <c r="D37" s="27" t="s">
        <v>543</v>
      </c>
      <c r="E37" s="27" t="s">
        <v>10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22</v>
      </c>
      <c r="C38" s="41" t="s">
        <v>544</v>
      </c>
      <c r="D38" s="27" t="s">
        <v>545</v>
      </c>
      <c r="E38" s="27" t="s">
        <v>7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21</v>
      </c>
      <c r="C39" s="41" t="s">
        <v>478</v>
      </c>
      <c r="D39" s="27" t="s">
        <v>479</v>
      </c>
      <c r="E39" s="27" t="s">
        <v>10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23</v>
      </c>
      <c r="C40" s="41" t="s">
        <v>601</v>
      </c>
      <c r="D40" s="27" t="s">
        <v>602</v>
      </c>
      <c r="E40" s="27" t="s">
        <v>7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26</v>
      </c>
      <c r="C41" s="41" t="s">
        <v>225</v>
      </c>
      <c r="D41" s="27" t="s">
        <v>104</v>
      </c>
      <c r="E41" s="27" t="s">
        <v>7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24</v>
      </c>
      <c r="C42" s="41" t="s">
        <v>664</v>
      </c>
      <c r="D42" s="27" t="s">
        <v>665</v>
      </c>
      <c r="E42" s="27" t="s">
        <v>7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22</v>
      </c>
      <c r="C43" s="41" t="s">
        <v>550</v>
      </c>
      <c r="D43" s="27" t="s">
        <v>551</v>
      </c>
      <c r="E43" s="27" t="s">
        <v>7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17</v>
      </c>
      <c r="C44" s="41" t="s">
        <v>146</v>
      </c>
      <c r="D44" s="27" t="s">
        <v>147</v>
      </c>
      <c r="E44" s="27" t="s">
        <v>7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25</v>
      </c>
      <c r="C45" s="41" t="s">
        <v>711</v>
      </c>
      <c r="D45" s="27" t="s">
        <v>353</v>
      </c>
      <c r="E45" s="27" t="s">
        <v>7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18</v>
      </c>
      <c r="C46" s="41" t="s">
        <v>298</v>
      </c>
      <c r="D46" s="27" t="s">
        <v>299</v>
      </c>
      <c r="E46" s="27" t="s">
        <v>10</v>
      </c>
      <c r="F46" s="100" t="s">
        <v>76</v>
      </c>
    </row>
    <row r="47" spans="1:6" ht="18.75" customHeight="1" x14ac:dyDescent="0.25">
      <c r="A47" s="101" t="str">
        <f t="shared" si="0"/>
        <v/>
      </c>
      <c r="B47" s="27" t="s">
        <v>76</v>
      </c>
      <c r="C47" s="41" t="s">
        <v>76</v>
      </c>
      <c r="D47" s="27" t="s">
        <v>76</v>
      </c>
      <c r="E47" s="27" t="s">
        <v>76</v>
      </c>
      <c r="F47" s="100" t="s">
        <v>76</v>
      </c>
    </row>
    <row r="48" spans="1:6" ht="18.75" customHeight="1" x14ac:dyDescent="0.25">
      <c r="A48" s="101" t="str">
        <f t="shared" si="0"/>
        <v/>
      </c>
      <c r="B48" s="27" t="s">
        <v>76</v>
      </c>
      <c r="C48" s="41" t="s">
        <v>76</v>
      </c>
      <c r="D48" s="27" t="s">
        <v>76</v>
      </c>
      <c r="E48" s="27" t="s">
        <v>76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774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72</v>
      </c>
      <c r="E3" s="62" t="s">
        <v>769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22</v>
      </c>
      <c r="C5" s="41" t="s">
        <v>494</v>
      </c>
      <c r="D5" s="27" t="s">
        <v>153</v>
      </c>
      <c r="E5" s="27" t="s">
        <v>10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20</v>
      </c>
      <c r="C6" s="41" t="s">
        <v>379</v>
      </c>
      <c r="D6" s="27" t="s">
        <v>143</v>
      </c>
      <c r="E6" s="27" t="s">
        <v>10</v>
      </c>
      <c r="F6" s="100"/>
    </row>
    <row r="7" spans="1:6" ht="18.75" customHeight="1" x14ac:dyDescent="0.25">
      <c r="A7" s="101">
        <f t="shared" ref="A7:A51" si="0">IF(C7&lt;&gt;"",A6+1,"")</f>
        <v>3</v>
      </c>
      <c r="B7" s="27" t="s">
        <v>23</v>
      </c>
      <c r="C7" s="41" t="s">
        <v>560</v>
      </c>
      <c r="D7" s="27" t="s">
        <v>307</v>
      </c>
      <c r="E7" s="27" t="s">
        <v>10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24</v>
      </c>
      <c r="C8" s="41" t="s">
        <v>614</v>
      </c>
      <c r="D8" s="27" t="s">
        <v>615</v>
      </c>
      <c r="E8" s="27" t="s">
        <v>7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19</v>
      </c>
      <c r="C9" s="41" t="s">
        <v>311</v>
      </c>
      <c r="D9" s="27" t="s">
        <v>166</v>
      </c>
      <c r="E9" s="27" t="s">
        <v>7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22</v>
      </c>
      <c r="C10" s="41" t="s">
        <v>497</v>
      </c>
      <c r="D10" s="27" t="s">
        <v>498</v>
      </c>
      <c r="E10" s="27" t="s">
        <v>10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18</v>
      </c>
      <c r="C11" s="41" t="s">
        <v>237</v>
      </c>
      <c r="D11" s="27" t="s">
        <v>238</v>
      </c>
      <c r="E11" s="27" t="s">
        <v>7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26</v>
      </c>
      <c r="C12" s="41" t="s">
        <v>170</v>
      </c>
      <c r="D12" s="27" t="s">
        <v>171</v>
      </c>
      <c r="E12" s="27" t="s">
        <v>10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21</v>
      </c>
      <c r="C13" s="41" t="s">
        <v>439</v>
      </c>
      <c r="D13" s="27" t="s">
        <v>353</v>
      </c>
      <c r="E13" s="27" t="s">
        <v>7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25</v>
      </c>
      <c r="C14" s="41" t="s">
        <v>682</v>
      </c>
      <c r="D14" s="27" t="s">
        <v>240</v>
      </c>
      <c r="E14" s="27" t="s">
        <v>10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26</v>
      </c>
      <c r="C15" s="41" t="s">
        <v>178</v>
      </c>
      <c r="D15" s="27" t="s">
        <v>179</v>
      </c>
      <c r="E15" s="27" t="s">
        <v>10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25</v>
      </c>
      <c r="C16" s="41" t="s">
        <v>683</v>
      </c>
      <c r="D16" s="27" t="s">
        <v>539</v>
      </c>
      <c r="E16" s="27" t="s">
        <v>10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18</v>
      </c>
      <c r="C17" s="41" t="s">
        <v>244</v>
      </c>
      <c r="D17" s="27" t="s">
        <v>245</v>
      </c>
      <c r="E17" s="27" t="s">
        <v>7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24</v>
      </c>
      <c r="C18" s="41" t="s">
        <v>629</v>
      </c>
      <c r="D18" s="27" t="s">
        <v>335</v>
      </c>
      <c r="E18" s="27" t="s">
        <v>7</v>
      </c>
      <c r="F18" s="100" t="s">
        <v>76</v>
      </c>
    </row>
    <row r="19" spans="1:6" ht="18.75" customHeight="1" x14ac:dyDescent="0.25">
      <c r="A19" s="101">
        <f t="shared" si="0"/>
        <v>15</v>
      </c>
      <c r="B19" s="27" t="s">
        <v>25</v>
      </c>
      <c r="C19" s="41" t="s">
        <v>684</v>
      </c>
      <c r="D19" s="27" t="s">
        <v>157</v>
      </c>
      <c r="E19" s="27" t="s">
        <v>7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17</v>
      </c>
      <c r="C20" s="41" t="s">
        <v>113</v>
      </c>
      <c r="D20" s="27" t="s">
        <v>114</v>
      </c>
      <c r="E20" s="27" t="s">
        <v>7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21</v>
      </c>
      <c r="C21" s="41" t="s">
        <v>448</v>
      </c>
      <c r="D21" s="27" t="s">
        <v>449</v>
      </c>
      <c r="E21" s="27" t="s">
        <v>10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23</v>
      </c>
      <c r="C22" s="41" t="s">
        <v>581</v>
      </c>
      <c r="D22" s="27" t="s">
        <v>108</v>
      </c>
      <c r="E22" s="27" t="s">
        <v>10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23</v>
      </c>
      <c r="C23" s="41" t="s">
        <v>582</v>
      </c>
      <c r="D23" s="27" t="s">
        <v>141</v>
      </c>
      <c r="E23" s="27" t="s">
        <v>7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22</v>
      </c>
      <c r="C24" s="41" t="s">
        <v>510</v>
      </c>
      <c r="D24" s="27" t="s">
        <v>511</v>
      </c>
      <c r="E24" s="27" t="s">
        <v>7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20</v>
      </c>
      <c r="C25" s="41" t="s">
        <v>431</v>
      </c>
      <c r="D25" s="27" t="s">
        <v>432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22</v>
      </c>
      <c r="C26" s="41" t="s">
        <v>527</v>
      </c>
      <c r="D26" s="27" t="s">
        <v>528</v>
      </c>
      <c r="E26" s="27" t="s">
        <v>7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24</v>
      </c>
      <c r="C27" s="41" t="s">
        <v>639</v>
      </c>
      <c r="D27" s="27" t="s">
        <v>589</v>
      </c>
      <c r="E27" s="27" t="s">
        <v>10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17</v>
      </c>
      <c r="C28" s="41" t="s">
        <v>124</v>
      </c>
      <c r="D28" s="27" t="s">
        <v>125</v>
      </c>
      <c r="E28" s="27" t="s">
        <v>7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22</v>
      </c>
      <c r="C29" s="41" t="s">
        <v>530</v>
      </c>
      <c r="D29" s="27" t="s">
        <v>531</v>
      </c>
      <c r="E29" s="27" t="s">
        <v>7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26</v>
      </c>
      <c r="C30" s="41" t="s">
        <v>210</v>
      </c>
      <c r="D30" s="27" t="s">
        <v>211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20</v>
      </c>
      <c r="C31" s="41" t="s">
        <v>416</v>
      </c>
      <c r="D31" s="27" t="s">
        <v>47</v>
      </c>
      <c r="E31" s="27" t="s">
        <v>7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22</v>
      </c>
      <c r="C32" s="41" t="s">
        <v>532</v>
      </c>
      <c r="D32" s="27" t="s">
        <v>533</v>
      </c>
      <c r="E32" s="27" t="s">
        <v>7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18</v>
      </c>
      <c r="C33" s="41" t="s">
        <v>262</v>
      </c>
      <c r="D33" s="27" t="s">
        <v>263</v>
      </c>
      <c r="E33" s="27" t="s">
        <v>10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24</v>
      </c>
      <c r="C34" s="41" t="s">
        <v>646</v>
      </c>
      <c r="D34" s="27" t="s">
        <v>489</v>
      </c>
      <c r="E34" s="27" t="s">
        <v>10</v>
      </c>
      <c r="F34" s="100"/>
    </row>
    <row r="35" spans="1:6" ht="18.75" customHeight="1" x14ac:dyDescent="0.25">
      <c r="A35" s="101">
        <f t="shared" si="0"/>
        <v>31</v>
      </c>
      <c r="B35" s="27" t="s">
        <v>24</v>
      </c>
      <c r="C35" s="41" t="s">
        <v>651</v>
      </c>
      <c r="D35" s="27" t="s">
        <v>321</v>
      </c>
      <c r="E35" s="27" t="s">
        <v>7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20</v>
      </c>
      <c r="C36" s="41" t="s">
        <v>421</v>
      </c>
      <c r="D36" s="27" t="s">
        <v>422</v>
      </c>
      <c r="E36" s="27" t="s">
        <v>10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25</v>
      </c>
      <c r="C37" s="41" t="s">
        <v>705</v>
      </c>
      <c r="D37" s="27" t="s">
        <v>102</v>
      </c>
      <c r="E37" s="27" t="s">
        <v>7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19</v>
      </c>
      <c r="C38" s="41" t="s">
        <v>349</v>
      </c>
      <c r="D38" s="27" t="s">
        <v>309</v>
      </c>
      <c r="E38" s="27" t="s">
        <v>10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26</v>
      </c>
      <c r="C39" s="41" t="s">
        <v>216</v>
      </c>
      <c r="D39" s="27" t="s">
        <v>217</v>
      </c>
      <c r="E39" s="27" t="s">
        <v>7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19</v>
      </c>
      <c r="C40" s="41" t="s">
        <v>352</v>
      </c>
      <c r="D40" s="27" t="s">
        <v>353</v>
      </c>
      <c r="E40" s="27" t="s">
        <v>7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23</v>
      </c>
      <c r="C41" s="41" t="s">
        <v>596</v>
      </c>
      <c r="D41" s="27" t="s">
        <v>522</v>
      </c>
      <c r="E41" s="27" t="s">
        <v>7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18</v>
      </c>
      <c r="C42" s="41" t="s">
        <v>294</v>
      </c>
      <c r="D42" s="27" t="s">
        <v>295</v>
      </c>
      <c r="E42" s="27" t="s">
        <v>10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22</v>
      </c>
      <c r="C43" s="41" t="s">
        <v>552</v>
      </c>
      <c r="D43" s="27" t="s">
        <v>435</v>
      </c>
      <c r="E43" s="27" t="s">
        <v>10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19</v>
      </c>
      <c r="C44" s="41" t="s">
        <v>363</v>
      </c>
      <c r="D44" s="27" t="s">
        <v>364</v>
      </c>
      <c r="E44" s="27" t="s">
        <v>10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21</v>
      </c>
      <c r="C45" s="41" t="s">
        <v>488</v>
      </c>
      <c r="D45" s="27" t="s">
        <v>489</v>
      </c>
      <c r="E45" s="27" t="s">
        <v>7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20</v>
      </c>
      <c r="C46" s="41" t="s">
        <v>429</v>
      </c>
      <c r="D46" s="27" t="s">
        <v>430</v>
      </c>
      <c r="E46" s="27" t="s">
        <v>7</v>
      </c>
      <c r="F46" s="100" t="s">
        <v>76</v>
      </c>
    </row>
    <row r="47" spans="1:6" ht="18.75" customHeight="1" x14ac:dyDescent="0.25">
      <c r="A47" s="101">
        <f t="shared" si="0"/>
        <v>43</v>
      </c>
      <c r="B47" s="27" t="s">
        <v>21</v>
      </c>
      <c r="C47" s="41" t="s">
        <v>492</v>
      </c>
      <c r="D47" s="27" t="s">
        <v>493</v>
      </c>
      <c r="E47" s="27" t="s">
        <v>7</v>
      </c>
      <c r="F47" s="100" t="s">
        <v>76</v>
      </c>
    </row>
    <row r="48" spans="1:6" ht="18.75" customHeight="1" x14ac:dyDescent="0.25">
      <c r="A48" s="101">
        <f t="shared" si="0"/>
        <v>44</v>
      </c>
      <c r="B48" s="27" t="s">
        <v>26</v>
      </c>
      <c r="C48" s="41" t="s">
        <v>194</v>
      </c>
      <c r="D48" s="27" t="s">
        <v>195</v>
      </c>
      <c r="E48" s="27" t="s">
        <v>10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73</v>
      </c>
      <c r="E3" s="62" t="s">
        <v>770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20</v>
      </c>
      <c r="C5" s="41" t="s">
        <v>375</v>
      </c>
      <c r="D5" s="27" t="s">
        <v>376</v>
      </c>
      <c r="E5" s="27" t="s">
        <v>7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20</v>
      </c>
      <c r="C6" s="41" t="s">
        <v>377</v>
      </c>
      <c r="D6" s="27" t="s">
        <v>247</v>
      </c>
      <c r="E6" s="27" t="s">
        <v>7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21</v>
      </c>
      <c r="C7" s="41" t="s">
        <v>433</v>
      </c>
      <c r="D7" s="27" t="s">
        <v>100</v>
      </c>
      <c r="E7" s="27" t="s">
        <v>10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26</v>
      </c>
      <c r="C8" s="41" t="s">
        <v>162</v>
      </c>
      <c r="D8" s="27" t="s">
        <v>47</v>
      </c>
      <c r="E8" s="27" t="s">
        <v>10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20</v>
      </c>
      <c r="C9" s="41" t="s">
        <v>386</v>
      </c>
      <c r="D9" s="27" t="s">
        <v>387</v>
      </c>
      <c r="E9" s="27" t="s">
        <v>10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19</v>
      </c>
      <c r="C10" s="41" t="s">
        <v>316</v>
      </c>
      <c r="D10" s="27" t="s">
        <v>317</v>
      </c>
      <c r="E10" s="27" t="s">
        <v>7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23</v>
      </c>
      <c r="C11" s="41" t="s">
        <v>573</v>
      </c>
      <c r="D11" s="27" t="s">
        <v>430</v>
      </c>
      <c r="E11" s="27" t="s">
        <v>7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20</v>
      </c>
      <c r="C12" s="41" t="s">
        <v>394</v>
      </c>
      <c r="D12" s="27" t="s">
        <v>395</v>
      </c>
      <c r="E12" s="27" t="s">
        <v>7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24</v>
      </c>
      <c r="C13" s="41" t="s">
        <v>624</v>
      </c>
      <c r="D13" s="27" t="s">
        <v>625</v>
      </c>
      <c r="E13" s="27" t="s">
        <v>10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23</v>
      </c>
      <c r="C14" s="41" t="s">
        <v>578</v>
      </c>
      <c r="D14" s="27" t="s">
        <v>579</v>
      </c>
      <c r="E14" s="27" t="s">
        <v>10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21</v>
      </c>
      <c r="C15" s="41" t="s">
        <v>446</v>
      </c>
      <c r="D15" s="27" t="s">
        <v>447</v>
      </c>
      <c r="E15" s="27" t="s">
        <v>10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24</v>
      </c>
      <c r="C16" s="41" t="s">
        <v>632</v>
      </c>
      <c r="D16" s="27" t="s">
        <v>313</v>
      </c>
      <c r="E16" s="27" t="s">
        <v>10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17</v>
      </c>
      <c r="C17" s="41" t="s">
        <v>115</v>
      </c>
      <c r="D17" s="27" t="s">
        <v>54</v>
      </c>
      <c r="E17" s="27" t="s">
        <v>10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22</v>
      </c>
      <c r="C18" s="41" t="s">
        <v>506</v>
      </c>
      <c r="D18" s="27" t="s">
        <v>507</v>
      </c>
      <c r="E18" s="27" t="s">
        <v>7</v>
      </c>
      <c r="F18" s="100" t="s">
        <v>76</v>
      </c>
    </row>
    <row r="19" spans="1:6" ht="18.75" customHeight="1" x14ac:dyDescent="0.25">
      <c r="A19" s="101">
        <f t="shared" si="0"/>
        <v>15</v>
      </c>
      <c r="B19" s="27" t="s">
        <v>20</v>
      </c>
      <c r="C19" s="41" t="s">
        <v>404</v>
      </c>
      <c r="D19" s="27" t="s">
        <v>405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26</v>
      </c>
      <c r="C20" s="41" t="s">
        <v>190</v>
      </c>
      <c r="D20" s="27" t="s">
        <v>191</v>
      </c>
      <c r="E20" s="27" t="s">
        <v>7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22</v>
      </c>
      <c r="C21" s="41" t="s">
        <v>512</v>
      </c>
      <c r="D21" s="27" t="s">
        <v>513</v>
      </c>
      <c r="E21" s="27" t="s">
        <v>7</v>
      </c>
      <c r="F21" s="100"/>
    </row>
    <row r="22" spans="1:6" ht="18.75" customHeight="1" x14ac:dyDescent="0.25">
      <c r="A22" s="101">
        <f t="shared" si="0"/>
        <v>18</v>
      </c>
      <c r="B22" s="27" t="s">
        <v>26</v>
      </c>
      <c r="C22" s="41" t="s">
        <v>196</v>
      </c>
      <c r="D22" s="27" t="s">
        <v>197</v>
      </c>
      <c r="E22" s="27" t="s">
        <v>10</v>
      </c>
      <c r="F22" s="100"/>
    </row>
    <row r="23" spans="1:6" ht="18.75" customHeight="1" x14ac:dyDescent="0.25">
      <c r="A23" s="101">
        <f t="shared" si="0"/>
        <v>19</v>
      </c>
      <c r="B23" s="27" t="s">
        <v>19</v>
      </c>
      <c r="C23" s="41" t="s">
        <v>325</v>
      </c>
      <c r="D23" s="27" t="s">
        <v>280</v>
      </c>
      <c r="E23" s="27" t="s">
        <v>10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26</v>
      </c>
      <c r="C24" s="41" t="s">
        <v>200</v>
      </c>
      <c r="D24" s="27" t="s">
        <v>201</v>
      </c>
      <c r="E24" s="27" t="s">
        <v>7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26</v>
      </c>
      <c r="C25" s="41" t="s">
        <v>204</v>
      </c>
      <c r="D25" s="27" t="s">
        <v>205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24</v>
      </c>
      <c r="C26" s="41" t="s">
        <v>638</v>
      </c>
      <c r="D26" s="27" t="s">
        <v>110</v>
      </c>
      <c r="E26" s="27" t="s">
        <v>7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18</v>
      </c>
      <c r="C27" s="41" t="s">
        <v>257</v>
      </c>
      <c r="D27" s="27" t="s">
        <v>108</v>
      </c>
      <c r="E27" s="27" t="s">
        <v>10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18</v>
      </c>
      <c r="C28" s="41" t="s">
        <v>258</v>
      </c>
      <c r="D28" s="27" t="s">
        <v>259</v>
      </c>
      <c r="E28" s="27" t="s">
        <v>10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24</v>
      </c>
      <c r="C29" s="41" t="s">
        <v>640</v>
      </c>
      <c r="D29" s="27" t="s">
        <v>641</v>
      </c>
      <c r="E29" s="27" t="s">
        <v>7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18</v>
      </c>
      <c r="C30" s="41" t="s">
        <v>260</v>
      </c>
      <c r="D30" s="27" t="s">
        <v>261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21</v>
      </c>
      <c r="C31" s="41" t="s">
        <v>460</v>
      </c>
      <c r="D31" s="27" t="s">
        <v>461</v>
      </c>
      <c r="E31" s="27" t="s">
        <v>7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21</v>
      </c>
      <c r="C32" s="41" t="s">
        <v>464</v>
      </c>
      <c r="D32" s="27" t="s">
        <v>465</v>
      </c>
      <c r="E32" s="27" t="s">
        <v>10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19</v>
      </c>
      <c r="C33" s="41" t="s">
        <v>347</v>
      </c>
      <c r="D33" s="27" t="s">
        <v>348</v>
      </c>
      <c r="E33" s="27" t="s">
        <v>7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21</v>
      </c>
      <c r="C34" s="41" t="s">
        <v>468</v>
      </c>
      <c r="D34" s="27" t="s">
        <v>469</v>
      </c>
      <c r="E34" s="27" t="s">
        <v>7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18</v>
      </c>
      <c r="C35" s="41" t="s">
        <v>285</v>
      </c>
      <c r="D35" s="27" t="s">
        <v>286</v>
      </c>
      <c r="E35" s="27" t="s">
        <v>10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25</v>
      </c>
      <c r="C36" s="41" t="s">
        <v>707</v>
      </c>
      <c r="D36" s="27" t="s">
        <v>110</v>
      </c>
      <c r="E36" s="27" t="s">
        <v>7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23</v>
      </c>
      <c r="C37" s="41" t="s">
        <v>595</v>
      </c>
      <c r="D37" s="27" t="s">
        <v>331</v>
      </c>
      <c r="E37" s="27" t="s">
        <v>7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26</v>
      </c>
      <c r="C38" s="41" t="s">
        <v>220</v>
      </c>
      <c r="D38" s="27" t="s">
        <v>221</v>
      </c>
      <c r="E38" s="27" t="s">
        <v>7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20</v>
      </c>
      <c r="C39" s="41" t="s">
        <v>425</v>
      </c>
      <c r="D39" s="27" t="s">
        <v>110</v>
      </c>
      <c r="E39" s="27" t="s">
        <v>7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19</v>
      </c>
      <c r="C40" s="41" t="s">
        <v>358</v>
      </c>
      <c r="D40" s="27" t="s">
        <v>213</v>
      </c>
      <c r="E40" s="27" t="s">
        <v>10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21</v>
      </c>
      <c r="C41" s="41" t="s">
        <v>480</v>
      </c>
      <c r="D41" s="27" t="s">
        <v>114</v>
      </c>
      <c r="E41" s="27" t="s">
        <v>7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20</v>
      </c>
      <c r="C42" s="41" t="s">
        <v>294</v>
      </c>
      <c r="D42" s="27" t="s">
        <v>426</v>
      </c>
      <c r="E42" s="27" t="s">
        <v>10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21</v>
      </c>
      <c r="C43" s="41" t="s">
        <v>481</v>
      </c>
      <c r="D43" s="27" t="s">
        <v>449</v>
      </c>
      <c r="E43" s="27" t="s">
        <v>7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23</v>
      </c>
      <c r="C44" s="41" t="s">
        <v>603</v>
      </c>
      <c r="D44" s="27" t="s">
        <v>88</v>
      </c>
      <c r="E44" s="27" t="s">
        <v>10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25</v>
      </c>
      <c r="C45" s="41" t="s">
        <v>715</v>
      </c>
      <c r="D45" s="27" t="s">
        <v>716</v>
      </c>
      <c r="E45" s="27" t="s">
        <v>7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22</v>
      </c>
      <c r="C46" s="41" t="s">
        <v>553</v>
      </c>
      <c r="D46" s="27" t="s">
        <v>166</v>
      </c>
      <c r="E46" s="27" t="s">
        <v>7</v>
      </c>
      <c r="F46" s="100" t="s">
        <v>76</v>
      </c>
    </row>
    <row r="47" spans="1:6" ht="18.75" customHeight="1" x14ac:dyDescent="0.25">
      <c r="A47" s="101">
        <f t="shared" si="0"/>
        <v>43</v>
      </c>
      <c r="B47" s="27" t="s">
        <v>17</v>
      </c>
      <c r="C47" s="41" t="s">
        <v>158</v>
      </c>
      <c r="D47" s="27" t="s">
        <v>159</v>
      </c>
      <c r="E47" s="27" t="s">
        <v>7</v>
      </c>
      <c r="F47" s="100" t="s">
        <v>76</v>
      </c>
    </row>
    <row r="48" spans="1:6" ht="18.75" customHeight="1" x14ac:dyDescent="0.25">
      <c r="A48" s="101" t="str">
        <f t="shared" si="0"/>
        <v/>
      </c>
      <c r="B48" s="27" t="s">
        <v>76</v>
      </c>
      <c r="C48" s="41" t="s">
        <v>76</v>
      </c>
      <c r="D48" s="27" t="s">
        <v>76</v>
      </c>
      <c r="E48" s="27" t="s">
        <v>76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20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74</v>
      </c>
      <c r="E3" s="62" t="s">
        <v>771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23</v>
      </c>
      <c r="C5" s="41" t="s">
        <v>555</v>
      </c>
      <c r="D5" s="27" t="s">
        <v>403</v>
      </c>
      <c r="E5" s="27" t="s">
        <v>7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25</v>
      </c>
      <c r="C6" s="41" t="s">
        <v>79</v>
      </c>
      <c r="D6" s="27" t="s">
        <v>528</v>
      </c>
      <c r="E6" s="27" t="s">
        <v>10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21</v>
      </c>
      <c r="C7" s="41" t="s">
        <v>436</v>
      </c>
      <c r="D7" s="27" t="s">
        <v>57</v>
      </c>
      <c r="E7" s="27" t="s">
        <v>7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23</v>
      </c>
      <c r="C8" s="41" t="s">
        <v>556</v>
      </c>
      <c r="D8" s="27" t="s">
        <v>557</v>
      </c>
      <c r="E8" s="27" t="s">
        <v>10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17</v>
      </c>
      <c r="C9" s="41" t="s">
        <v>83</v>
      </c>
      <c r="D9" s="27" t="s">
        <v>84</v>
      </c>
      <c r="E9" s="27" t="s">
        <v>10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26</v>
      </c>
      <c r="C10" s="41" t="s">
        <v>165</v>
      </c>
      <c r="D10" s="27" t="s">
        <v>166</v>
      </c>
      <c r="E10" s="27" t="s">
        <v>10</v>
      </c>
      <c r="F10" s="100"/>
    </row>
    <row r="11" spans="1:6" ht="18.75" customHeight="1" x14ac:dyDescent="0.25">
      <c r="A11" s="101">
        <f t="shared" si="0"/>
        <v>7</v>
      </c>
      <c r="B11" s="27" t="s">
        <v>24</v>
      </c>
      <c r="C11" s="41" t="s">
        <v>611</v>
      </c>
      <c r="D11" s="27" t="s">
        <v>612</v>
      </c>
      <c r="E11" s="27" t="s">
        <v>7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24</v>
      </c>
      <c r="C12" s="41" t="s">
        <v>613</v>
      </c>
      <c r="D12" s="27" t="s">
        <v>271</v>
      </c>
      <c r="E12" s="27" t="s">
        <v>7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19</v>
      </c>
      <c r="C13" s="41" t="s">
        <v>310</v>
      </c>
      <c r="D13" s="27" t="s">
        <v>60</v>
      </c>
      <c r="E13" s="27" t="s">
        <v>10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25</v>
      </c>
      <c r="C14" s="41" t="s">
        <v>676</v>
      </c>
      <c r="D14" s="27" t="s">
        <v>677</v>
      </c>
      <c r="E14" s="27" t="s">
        <v>10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19</v>
      </c>
      <c r="C15" s="41" t="s">
        <v>319</v>
      </c>
      <c r="D15" s="27" t="s">
        <v>88</v>
      </c>
      <c r="E15" s="27" t="s">
        <v>7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25</v>
      </c>
      <c r="C16" s="41" t="s">
        <v>680</v>
      </c>
      <c r="D16" s="27" t="s">
        <v>313</v>
      </c>
      <c r="E16" s="27" t="s">
        <v>7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19</v>
      </c>
      <c r="C17" s="41" t="s">
        <v>320</v>
      </c>
      <c r="D17" s="27" t="s">
        <v>321</v>
      </c>
      <c r="E17" s="27" t="s">
        <v>10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22</v>
      </c>
      <c r="C18" s="41" t="s">
        <v>502</v>
      </c>
      <c r="D18" s="27" t="s">
        <v>503</v>
      </c>
      <c r="E18" s="27" t="s">
        <v>10</v>
      </c>
      <c r="F18" s="100"/>
    </row>
    <row r="19" spans="1:6" ht="18.75" customHeight="1" x14ac:dyDescent="0.25">
      <c r="A19" s="101">
        <f t="shared" si="0"/>
        <v>15</v>
      </c>
      <c r="B19" s="27" t="s">
        <v>20</v>
      </c>
      <c r="C19" s="41" t="s">
        <v>400</v>
      </c>
      <c r="D19" s="27" t="s">
        <v>401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26</v>
      </c>
      <c r="C20" s="41" t="s">
        <v>184</v>
      </c>
      <c r="D20" s="27" t="s">
        <v>185</v>
      </c>
      <c r="E20" s="27" t="s">
        <v>7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23</v>
      </c>
      <c r="C21" s="41" t="s">
        <v>583</v>
      </c>
      <c r="D21" s="27" t="s">
        <v>100</v>
      </c>
      <c r="E21" s="27" t="s">
        <v>10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18</v>
      </c>
      <c r="C22" s="41" t="s">
        <v>248</v>
      </c>
      <c r="D22" s="27" t="s">
        <v>138</v>
      </c>
      <c r="E22" s="27" t="s">
        <v>7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25</v>
      </c>
      <c r="C23" s="41" t="s">
        <v>518</v>
      </c>
      <c r="D23" s="27" t="s">
        <v>469</v>
      </c>
      <c r="E23" s="27" t="s">
        <v>7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26</v>
      </c>
      <c r="C24" s="41" t="s">
        <v>198</v>
      </c>
      <c r="D24" s="27" t="s">
        <v>199</v>
      </c>
      <c r="E24" s="27" t="s">
        <v>7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23</v>
      </c>
      <c r="C25" s="41" t="s">
        <v>584</v>
      </c>
      <c r="D25" s="27" t="s">
        <v>585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20</v>
      </c>
      <c r="C26" s="41" t="s">
        <v>408</v>
      </c>
      <c r="D26" s="27" t="s">
        <v>369</v>
      </c>
      <c r="E26" s="27" t="s">
        <v>7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19</v>
      </c>
      <c r="C27" s="41" t="s">
        <v>328</v>
      </c>
      <c r="D27" s="27" t="s">
        <v>329</v>
      </c>
      <c r="E27" s="27" t="s">
        <v>7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20</v>
      </c>
      <c r="C28" s="41" t="s">
        <v>409</v>
      </c>
      <c r="D28" s="27" t="s">
        <v>410</v>
      </c>
      <c r="E28" s="27" t="s">
        <v>7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22</v>
      </c>
      <c r="C29" s="41" t="s">
        <v>524</v>
      </c>
      <c r="D29" s="27" t="s">
        <v>321</v>
      </c>
      <c r="E29" s="27" t="s">
        <v>7</v>
      </c>
      <c r="F29" s="100" t="s">
        <v>76</v>
      </c>
    </row>
    <row r="30" spans="1:6" ht="18.75" customHeight="1" x14ac:dyDescent="0.25">
      <c r="A30" s="101">
        <f t="shared" si="0"/>
        <v>26</v>
      </c>
      <c r="B30" s="27" t="s">
        <v>19</v>
      </c>
      <c r="C30" s="41" t="s">
        <v>332</v>
      </c>
      <c r="D30" s="27" t="s">
        <v>333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20</v>
      </c>
      <c r="C31" s="41" t="s">
        <v>413</v>
      </c>
      <c r="D31" s="27" t="s">
        <v>213</v>
      </c>
      <c r="E31" s="27" t="s">
        <v>10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20</v>
      </c>
      <c r="C32" s="41" t="s">
        <v>414</v>
      </c>
      <c r="D32" s="27" t="s">
        <v>45</v>
      </c>
      <c r="E32" s="27" t="s">
        <v>7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21</v>
      </c>
      <c r="C33" s="41" t="s">
        <v>458</v>
      </c>
      <c r="D33" s="27" t="s">
        <v>459</v>
      </c>
      <c r="E33" s="27" t="s">
        <v>7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22</v>
      </c>
      <c r="C34" s="41" t="s">
        <v>534</v>
      </c>
      <c r="D34" s="27" t="s">
        <v>535</v>
      </c>
      <c r="E34" s="27" t="s">
        <v>10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24</v>
      </c>
      <c r="C35" s="41" t="s">
        <v>643</v>
      </c>
      <c r="D35" s="27" t="s">
        <v>373</v>
      </c>
      <c r="E35" s="27" t="s">
        <v>10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19</v>
      </c>
      <c r="C36" s="41" t="s">
        <v>339</v>
      </c>
      <c r="D36" s="27" t="s">
        <v>340</v>
      </c>
      <c r="E36" s="27" t="s">
        <v>7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25</v>
      </c>
      <c r="C37" s="41" t="s">
        <v>701</v>
      </c>
      <c r="D37" s="27" t="s">
        <v>51</v>
      </c>
      <c r="E37" s="27" t="s">
        <v>10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19</v>
      </c>
      <c r="C38" s="41" t="s">
        <v>341</v>
      </c>
      <c r="D38" s="27" t="s">
        <v>342</v>
      </c>
      <c r="E38" s="27" t="s">
        <v>10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25</v>
      </c>
      <c r="C39" s="41" t="s">
        <v>703</v>
      </c>
      <c r="D39" s="27" t="s">
        <v>704</v>
      </c>
      <c r="E39" s="27" t="s">
        <v>7</v>
      </c>
      <c r="F39" s="100" t="s">
        <v>76</v>
      </c>
    </row>
    <row r="40" spans="1:6" ht="18.75" customHeight="1" x14ac:dyDescent="0.25">
      <c r="A40" s="101">
        <f t="shared" si="0"/>
        <v>36</v>
      </c>
      <c r="B40" s="27" t="s">
        <v>18</v>
      </c>
      <c r="C40" s="41" t="s">
        <v>275</v>
      </c>
      <c r="D40" s="27" t="s">
        <v>276</v>
      </c>
      <c r="E40" s="27" t="s">
        <v>10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24</v>
      </c>
      <c r="C41" s="41" t="s">
        <v>658</v>
      </c>
      <c r="D41" s="27" t="s">
        <v>659</v>
      </c>
      <c r="E41" s="27" t="s">
        <v>10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18</v>
      </c>
      <c r="C42" s="41" t="s">
        <v>290</v>
      </c>
      <c r="D42" s="27" t="s">
        <v>291</v>
      </c>
      <c r="E42" s="27" t="s">
        <v>7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19</v>
      </c>
      <c r="C43" s="41" t="s">
        <v>359</v>
      </c>
      <c r="D43" s="27" t="s">
        <v>360</v>
      </c>
      <c r="E43" s="27" t="s">
        <v>7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24</v>
      </c>
      <c r="C44" s="41" t="s">
        <v>666</v>
      </c>
      <c r="D44" s="27" t="s">
        <v>667</v>
      </c>
      <c r="E44" s="27" t="s">
        <v>7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19</v>
      </c>
      <c r="C45" s="41" t="s">
        <v>365</v>
      </c>
      <c r="D45" s="27" t="s">
        <v>143</v>
      </c>
      <c r="E45" s="27" t="s">
        <v>10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21</v>
      </c>
      <c r="C46" s="41" t="s">
        <v>487</v>
      </c>
      <c r="D46" s="27" t="s">
        <v>224</v>
      </c>
      <c r="E46" s="27" t="s">
        <v>7</v>
      </c>
      <c r="F46" s="100" t="s">
        <v>76</v>
      </c>
    </row>
    <row r="47" spans="1:6" ht="18.75" customHeight="1" x14ac:dyDescent="0.25">
      <c r="A47" s="101" t="str">
        <f t="shared" si="0"/>
        <v/>
      </c>
      <c r="B47" s="27" t="s">
        <v>76</v>
      </c>
      <c r="C47" s="41" t="s">
        <v>76</v>
      </c>
      <c r="D47" s="27" t="s">
        <v>76</v>
      </c>
      <c r="E47" s="27" t="s">
        <v>76</v>
      </c>
      <c r="F47" s="100" t="s">
        <v>76</v>
      </c>
    </row>
    <row r="48" spans="1:6" ht="18.75" customHeight="1" x14ac:dyDescent="0.25">
      <c r="A48" s="101" t="str">
        <f t="shared" si="0"/>
        <v/>
      </c>
      <c r="B48" s="27" t="s">
        <v>76</v>
      </c>
      <c r="C48" s="41" t="s">
        <v>76</v>
      </c>
      <c r="D48" s="27" t="s">
        <v>76</v>
      </c>
      <c r="E48" s="27" t="s">
        <v>76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85" zoomScaleNormal="85" workbookViewId="0">
      <selection activeCell="G2" sqref="G2"/>
    </sheetView>
  </sheetViews>
  <sheetFormatPr defaultRowHeight="15" x14ac:dyDescent="0.25"/>
  <cols>
    <col min="1" max="1" width="4.7109375" style="26" customWidth="1"/>
    <col min="2" max="2" width="11.28515625" style="26" customWidth="1"/>
    <col min="3" max="3" width="21.28515625" style="26" customWidth="1"/>
    <col min="4" max="4" width="19.5703125" style="26" customWidth="1"/>
    <col min="5" max="5" width="17" style="26" customWidth="1"/>
    <col min="6" max="6" width="24.28515625" style="26" customWidth="1"/>
    <col min="7" max="16384" width="9.140625" style="26"/>
  </cols>
  <sheetData>
    <row r="1" spans="1:6" s="23" customFormat="1" ht="25.5" customHeight="1" x14ac:dyDescent="0.25">
      <c r="A1" s="17" t="s">
        <v>14</v>
      </c>
      <c r="B1" s="18"/>
      <c r="C1" s="19"/>
      <c r="D1" s="19"/>
      <c r="E1" s="19"/>
      <c r="F1" s="36" t="s">
        <v>773</v>
      </c>
    </row>
    <row r="2" spans="1:6" s="23" customFormat="1" ht="20.25" customHeight="1" x14ac:dyDescent="0.25">
      <c r="A2" s="135" t="s">
        <v>760</v>
      </c>
      <c r="B2" s="135"/>
      <c r="C2" s="135"/>
      <c r="D2" s="135"/>
      <c r="E2" s="135"/>
      <c r="F2" s="135"/>
    </row>
    <row r="3" spans="1:6" s="23" customFormat="1" ht="18.75" customHeight="1" x14ac:dyDescent="0.25">
      <c r="C3" s="62" t="s">
        <v>75</v>
      </c>
      <c r="E3" s="62" t="s">
        <v>772</v>
      </c>
    </row>
    <row r="4" spans="1:6" s="25" customFormat="1" x14ac:dyDescent="0.25">
      <c r="A4" s="24" t="s">
        <v>0</v>
      </c>
      <c r="B4" s="24" t="s">
        <v>13</v>
      </c>
      <c r="C4" s="24" t="s">
        <v>33</v>
      </c>
      <c r="D4" s="24" t="s">
        <v>1</v>
      </c>
      <c r="E4" s="24" t="s">
        <v>2</v>
      </c>
      <c r="F4" s="24" t="s">
        <v>30</v>
      </c>
    </row>
    <row r="5" spans="1:6" ht="18.75" customHeight="1" x14ac:dyDescent="0.25">
      <c r="A5" s="101">
        <v>1</v>
      </c>
      <c r="B5" s="27" t="s">
        <v>20</v>
      </c>
      <c r="C5" s="41" t="s">
        <v>370</v>
      </c>
      <c r="D5" s="27" t="s">
        <v>371</v>
      </c>
      <c r="E5" s="27" t="s">
        <v>10</v>
      </c>
      <c r="F5" s="100" t="s">
        <v>76</v>
      </c>
    </row>
    <row r="6" spans="1:6" ht="18.75" customHeight="1" x14ac:dyDescent="0.25">
      <c r="A6" s="101">
        <f>IF(C6&lt;&gt;"",A5+1,"")</f>
        <v>2</v>
      </c>
      <c r="B6" s="27" t="s">
        <v>19</v>
      </c>
      <c r="C6" s="41" t="s">
        <v>302</v>
      </c>
      <c r="D6" s="27" t="s">
        <v>303</v>
      </c>
      <c r="E6" s="27" t="s">
        <v>10</v>
      </c>
      <c r="F6" s="100" t="s">
        <v>76</v>
      </c>
    </row>
    <row r="7" spans="1:6" ht="18.75" customHeight="1" x14ac:dyDescent="0.25">
      <c r="A7" s="101">
        <f t="shared" ref="A7:A51" si="0">IF(C7&lt;&gt;"",A6+1,"")</f>
        <v>3</v>
      </c>
      <c r="B7" s="27" t="s">
        <v>23</v>
      </c>
      <c r="C7" s="41" t="s">
        <v>558</v>
      </c>
      <c r="D7" s="27" t="s">
        <v>559</v>
      </c>
      <c r="E7" s="27" t="s">
        <v>10</v>
      </c>
      <c r="F7" s="100" t="s">
        <v>76</v>
      </c>
    </row>
    <row r="8" spans="1:6" ht="18.75" customHeight="1" x14ac:dyDescent="0.25">
      <c r="A8" s="101">
        <f t="shared" si="0"/>
        <v>4</v>
      </c>
      <c r="B8" s="27" t="s">
        <v>20</v>
      </c>
      <c r="C8" s="41" t="s">
        <v>383</v>
      </c>
      <c r="D8" s="27" t="s">
        <v>259</v>
      </c>
      <c r="E8" s="27" t="s">
        <v>7</v>
      </c>
      <c r="F8" s="100" t="s">
        <v>76</v>
      </c>
    </row>
    <row r="9" spans="1:6" ht="18.75" customHeight="1" x14ac:dyDescent="0.25">
      <c r="A9" s="101">
        <f t="shared" si="0"/>
        <v>5</v>
      </c>
      <c r="B9" s="27" t="s">
        <v>23</v>
      </c>
      <c r="C9" s="41" t="s">
        <v>563</v>
      </c>
      <c r="D9" s="27" t="s">
        <v>58</v>
      </c>
      <c r="E9" s="27" t="s">
        <v>7</v>
      </c>
      <c r="F9" s="100" t="s">
        <v>76</v>
      </c>
    </row>
    <row r="10" spans="1:6" ht="18.75" customHeight="1" x14ac:dyDescent="0.25">
      <c r="A10" s="101">
        <f t="shared" si="0"/>
        <v>6</v>
      </c>
      <c r="B10" s="27" t="s">
        <v>26</v>
      </c>
      <c r="C10" s="41" t="s">
        <v>169</v>
      </c>
      <c r="D10" s="27" t="s">
        <v>159</v>
      </c>
      <c r="E10" s="27" t="s">
        <v>7</v>
      </c>
      <c r="F10" s="100" t="s">
        <v>76</v>
      </c>
    </row>
    <row r="11" spans="1:6" ht="18.75" customHeight="1" x14ac:dyDescent="0.25">
      <c r="A11" s="101">
        <f t="shared" si="0"/>
        <v>7</v>
      </c>
      <c r="B11" s="27" t="s">
        <v>17</v>
      </c>
      <c r="C11" s="41" t="s">
        <v>99</v>
      </c>
      <c r="D11" s="27" t="s">
        <v>100</v>
      </c>
      <c r="E11" s="27" t="s">
        <v>10</v>
      </c>
      <c r="F11" s="100" t="s">
        <v>76</v>
      </c>
    </row>
    <row r="12" spans="1:6" ht="18.75" customHeight="1" x14ac:dyDescent="0.25">
      <c r="A12" s="101">
        <f t="shared" si="0"/>
        <v>8</v>
      </c>
      <c r="B12" s="27" t="s">
        <v>22</v>
      </c>
      <c r="C12" s="41" t="s">
        <v>499</v>
      </c>
      <c r="D12" s="27" t="s">
        <v>500</v>
      </c>
      <c r="E12" s="27" t="s">
        <v>10</v>
      </c>
      <c r="F12" s="100" t="s">
        <v>76</v>
      </c>
    </row>
    <row r="13" spans="1:6" ht="18.75" customHeight="1" x14ac:dyDescent="0.25">
      <c r="A13" s="101">
        <f t="shared" si="0"/>
        <v>9</v>
      </c>
      <c r="B13" s="27" t="s">
        <v>23</v>
      </c>
      <c r="C13" s="41" t="s">
        <v>574</v>
      </c>
      <c r="D13" s="27" t="s">
        <v>545</v>
      </c>
      <c r="E13" s="27" t="s">
        <v>7</v>
      </c>
      <c r="F13" s="100" t="s">
        <v>76</v>
      </c>
    </row>
    <row r="14" spans="1:6" ht="18.75" customHeight="1" x14ac:dyDescent="0.25">
      <c r="A14" s="101">
        <f t="shared" si="0"/>
        <v>10</v>
      </c>
      <c r="B14" s="27" t="s">
        <v>22</v>
      </c>
      <c r="C14" s="41" t="s">
        <v>501</v>
      </c>
      <c r="D14" s="27" t="s">
        <v>333</v>
      </c>
      <c r="E14" s="27" t="s">
        <v>7</v>
      </c>
      <c r="F14" s="100" t="s">
        <v>76</v>
      </c>
    </row>
    <row r="15" spans="1:6" ht="18.75" customHeight="1" x14ac:dyDescent="0.25">
      <c r="A15" s="101">
        <f t="shared" si="0"/>
        <v>11</v>
      </c>
      <c r="B15" s="27" t="s">
        <v>17</v>
      </c>
      <c r="C15" s="41" t="s">
        <v>109</v>
      </c>
      <c r="D15" s="27" t="s">
        <v>110</v>
      </c>
      <c r="E15" s="27" t="s">
        <v>10</v>
      </c>
      <c r="F15" s="100" t="s">
        <v>76</v>
      </c>
    </row>
    <row r="16" spans="1:6" ht="18.75" customHeight="1" x14ac:dyDescent="0.25">
      <c r="A16" s="101">
        <f t="shared" si="0"/>
        <v>12</v>
      </c>
      <c r="B16" s="27" t="s">
        <v>26</v>
      </c>
      <c r="C16" s="41" t="s">
        <v>172</v>
      </c>
      <c r="D16" s="27" t="s">
        <v>173</v>
      </c>
      <c r="E16" s="27" t="s">
        <v>10</v>
      </c>
      <c r="F16" s="100" t="s">
        <v>76</v>
      </c>
    </row>
    <row r="17" spans="1:6" ht="18.75" customHeight="1" x14ac:dyDescent="0.25">
      <c r="A17" s="101">
        <f t="shared" si="0"/>
        <v>13</v>
      </c>
      <c r="B17" s="27" t="s">
        <v>26</v>
      </c>
      <c r="C17" s="41" t="s">
        <v>180</v>
      </c>
      <c r="D17" s="27" t="s">
        <v>181</v>
      </c>
      <c r="E17" s="27" t="s">
        <v>10</v>
      </c>
      <c r="F17" s="100" t="s">
        <v>76</v>
      </c>
    </row>
    <row r="18" spans="1:6" ht="18.75" customHeight="1" x14ac:dyDescent="0.25">
      <c r="A18" s="101">
        <f t="shared" si="0"/>
        <v>14</v>
      </c>
      <c r="B18" s="27" t="s">
        <v>26</v>
      </c>
      <c r="C18" s="41" t="s">
        <v>182</v>
      </c>
      <c r="D18" s="27" t="s">
        <v>183</v>
      </c>
      <c r="E18" s="27" t="s">
        <v>10</v>
      </c>
      <c r="F18" s="100" t="s">
        <v>76</v>
      </c>
    </row>
    <row r="19" spans="1:6" ht="18.75" customHeight="1" x14ac:dyDescent="0.25">
      <c r="A19" s="101">
        <f t="shared" si="0"/>
        <v>15</v>
      </c>
      <c r="B19" s="27" t="s">
        <v>22</v>
      </c>
      <c r="C19" s="41" t="s">
        <v>504</v>
      </c>
      <c r="D19" s="27" t="s">
        <v>505</v>
      </c>
      <c r="E19" s="27" t="s">
        <v>10</v>
      </c>
      <c r="F19" s="100" t="s">
        <v>76</v>
      </c>
    </row>
    <row r="20" spans="1:6" ht="18.75" customHeight="1" x14ac:dyDescent="0.25">
      <c r="A20" s="101">
        <f t="shared" si="0"/>
        <v>16</v>
      </c>
      <c r="B20" s="27" t="s">
        <v>21</v>
      </c>
      <c r="C20" s="41" t="s">
        <v>450</v>
      </c>
      <c r="D20" s="27" t="s">
        <v>451</v>
      </c>
      <c r="E20" s="27" t="s">
        <v>10</v>
      </c>
      <c r="F20" s="100" t="s">
        <v>76</v>
      </c>
    </row>
    <row r="21" spans="1:6" ht="18.75" customHeight="1" x14ac:dyDescent="0.25">
      <c r="A21" s="101">
        <f t="shared" si="0"/>
        <v>17</v>
      </c>
      <c r="B21" s="27" t="s">
        <v>26</v>
      </c>
      <c r="C21" s="41" t="s">
        <v>192</v>
      </c>
      <c r="D21" s="27" t="s">
        <v>193</v>
      </c>
      <c r="E21" s="27" t="s">
        <v>7</v>
      </c>
      <c r="F21" s="100" t="s">
        <v>76</v>
      </c>
    </row>
    <row r="22" spans="1:6" ht="18.75" customHeight="1" x14ac:dyDescent="0.25">
      <c r="A22" s="101">
        <f t="shared" si="0"/>
        <v>18</v>
      </c>
      <c r="B22" s="27" t="s">
        <v>18</v>
      </c>
      <c r="C22" s="41" t="s">
        <v>246</v>
      </c>
      <c r="D22" s="27" t="s">
        <v>247</v>
      </c>
      <c r="E22" s="27" t="s">
        <v>7</v>
      </c>
      <c r="F22" s="100" t="s">
        <v>76</v>
      </c>
    </row>
    <row r="23" spans="1:6" ht="18.75" customHeight="1" x14ac:dyDescent="0.25">
      <c r="A23" s="101">
        <f t="shared" si="0"/>
        <v>19</v>
      </c>
      <c r="B23" s="27" t="s">
        <v>22</v>
      </c>
      <c r="C23" s="41" t="s">
        <v>516</v>
      </c>
      <c r="D23" s="27" t="s">
        <v>517</v>
      </c>
      <c r="E23" s="27" t="s">
        <v>10</v>
      </c>
      <c r="F23" s="100" t="s">
        <v>76</v>
      </c>
    </row>
    <row r="24" spans="1:6" ht="18.75" customHeight="1" x14ac:dyDescent="0.25">
      <c r="A24" s="101">
        <f t="shared" si="0"/>
        <v>20</v>
      </c>
      <c r="B24" s="27" t="s">
        <v>18</v>
      </c>
      <c r="C24" s="41" t="s">
        <v>249</v>
      </c>
      <c r="D24" s="27" t="s">
        <v>82</v>
      </c>
      <c r="E24" s="27" t="s">
        <v>7</v>
      </c>
      <c r="F24" s="100" t="s">
        <v>76</v>
      </c>
    </row>
    <row r="25" spans="1:6" ht="18.75" customHeight="1" x14ac:dyDescent="0.25">
      <c r="A25" s="101">
        <f t="shared" si="0"/>
        <v>21</v>
      </c>
      <c r="B25" s="27" t="s">
        <v>26</v>
      </c>
      <c r="C25" s="41" t="s">
        <v>206</v>
      </c>
      <c r="D25" s="27" t="s">
        <v>207</v>
      </c>
      <c r="E25" s="27" t="s">
        <v>7</v>
      </c>
      <c r="F25" s="100" t="s">
        <v>76</v>
      </c>
    </row>
    <row r="26" spans="1:6" ht="18.75" customHeight="1" x14ac:dyDescent="0.25">
      <c r="A26" s="101">
        <f t="shared" si="0"/>
        <v>22</v>
      </c>
      <c r="B26" s="27" t="s">
        <v>21</v>
      </c>
      <c r="C26" s="41" t="s">
        <v>455</v>
      </c>
      <c r="D26" s="27" t="s">
        <v>456</v>
      </c>
      <c r="E26" s="27" t="s">
        <v>7</v>
      </c>
      <c r="F26" s="100" t="s">
        <v>76</v>
      </c>
    </row>
    <row r="27" spans="1:6" ht="18.75" customHeight="1" x14ac:dyDescent="0.25">
      <c r="A27" s="101">
        <f t="shared" si="0"/>
        <v>23</v>
      </c>
      <c r="B27" s="27" t="s">
        <v>17</v>
      </c>
      <c r="C27" s="41" t="s">
        <v>128</v>
      </c>
      <c r="D27" s="27" t="s">
        <v>129</v>
      </c>
      <c r="E27" s="27" t="s">
        <v>7</v>
      </c>
      <c r="F27" s="100" t="s">
        <v>76</v>
      </c>
    </row>
    <row r="28" spans="1:6" ht="18.75" customHeight="1" x14ac:dyDescent="0.25">
      <c r="A28" s="101">
        <f t="shared" si="0"/>
        <v>24</v>
      </c>
      <c r="B28" s="27" t="s">
        <v>21</v>
      </c>
      <c r="C28" s="41" t="s">
        <v>462</v>
      </c>
      <c r="D28" s="27" t="s">
        <v>463</v>
      </c>
      <c r="E28" s="27" t="s">
        <v>10</v>
      </c>
      <c r="F28" s="100" t="s">
        <v>76</v>
      </c>
    </row>
    <row r="29" spans="1:6" ht="18.75" customHeight="1" x14ac:dyDescent="0.25">
      <c r="A29" s="101">
        <f t="shared" si="0"/>
        <v>25</v>
      </c>
      <c r="B29" s="27" t="s">
        <v>18</v>
      </c>
      <c r="C29" s="41" t="s">
        <v>267</v>
      </c>
      <c r="D29" s="27" t="s">
        <v>253</v>
      </c>
      <c r="E29" s="27" t="s">
        <v>7</v>
      </c>
      <c r="F29" s="100"/>
    </row>
    <row r="30" spans="1:6" ht="18.75" customHeight="1" x14ac:dyDescent="0.25">
      <c r="A30" s="101">
        <f t="shared" si="0"/>
        <v>26</v>
      </c>
      <c r="B30" s="27" t="s">
        <v>24</v>
      </c>
      <c r="C30" s="41" t="s">
        <v>649</v>
      </c>
      <c r="D30" s="27" t="s">
        <v>650</v>
      </c>
      <c r="E30" s="27" t="s">
        <v>7</v>
      </c>
      <c r="F30" s="100" t="s">
        <v>76</v>
      </c>
    </row>
    <row r="31" spans="1:6" ht="18.75" customHeight="1" x14ac:dyDescent="0.25">
      <c r="A31" s="101">
        <f t="shared" si="0"/>
        <v>27</v>
      </c>
      <c r="B31" s="27" t="s">
        <v>18</v>
      </c>
      <c r="C31" s="41" t="s">
        <v>270</v>
      </c>
      <c r="D31" s="27" t="s">
        <v>271</v>
      </c>
      <c r="E31" s="27" t="s">
        <v>7</v>
      </c>
      <c r="F31" s="100" t="s">
        <v>76</v>
      </c>
    </row>
    <row r="32" spans="1:6" ht="18.75" customHeight="1" x14ac:dyDescent="0.25">
      <c r="A32" s="101">
        <f t="shared" si="0"/>
        <v>28</v>
      </c>
      <c r="B32" s="27" t="s">
        <v>18</v>
      </c>
      <c r="C32" s="41" t="s">
        <v>272</v>
      </c>
      <c r="D32" s="27" t="s">
        <v>151</v>
      </c>
      <c r="E32" s="27" t="s">
        <v>7</v>
      </c>
      <c r="F32" s="100" t="s">
        <v>76</v>
      </c>
    </row>
    <row r="33" spans="1:6" ht="18.75" customHeight="1" x14ac:dyDescent="0.25">
      <c r="A33" s="101">
        <f t="shared" si="0"/>
        <v>29</v>
      </c>
      <c r="B33" s="27" t="s">
        <v>19</v>
      </c>
      <c r="C33" s="41" t="s">
        <v>344</v>
      </c>
      <c r="D33" s="27" t="s">
        <v>345</v>
      </c>
      <c r="E33" s="27" t="s">
        <v>10</v>
      </c>
      <c r="F33" s="100" t="s">
        <v>76</v>
      </c>
    </row>
    <row r="34" spans="1:6" ht="18.75" customHeight="1" x14ac:dyDescent="0.25">
      <c r="A34" s="101">
        <f t="shared" si="0"/>
        <v>30</v>
      </c>
      <c r="B34" s="27" t="s">
        <v>23</v>
      </c>
      <c r="C34" s="41" t="s">
        <v>593</v>
      </c>
      <c r="D34" s="27" t="s">
        <v>594</v>
      </c>
      <c r="E34" s="27" t="s">
        <v>7</v>
      </c>
      <c r="F34" s="100" t="s">
        <v>76</v>
      </c>
    </row>
    <row r="35" spans="1:6" ht="18.75" customHeight="1" x14ac:dyDescent="0.25">
      <c r="A35" s="101">
        <f t="shared" si="0"/>
        <v>31</v>
      </c>
      <c r="B35" s="27" t="s">
        <v>21</v>
      </c>
      <c r="C35" s="41" t="s">
        <v>470</v>
      </c>
      <c r="D35" s="27" t="s">
        <v>471</v>
      </c>
      <c r="E35" s="27" t="s">
        <v>7</v>
      </c>
      <c r="F35" s="100" t="s">
        <v>76</v>
      </c>
    </row>
    <row r="36" spans="1:6" ht="18.75" customHeight="1" x14ac:dyDescent="0.25">
      <c r="A36" s="101">
        <f t="shared" si="0"/>
        <v>32</v>
      </c>
      <c r="B36" s="27" t="s">
        <v>20</v>
      </c>
      <c r="C36" s="41" t="s">
        <v>423</v>
      </c>
      <c r="D36" s="27" t="s">
        <v>407</v>
      </c>
      <c r="E36" s="27" t="s">
        <v>10</v>
      </c>
      <c r="F36" s="100" t="s">
        <v>76</v>
      </c>
    </row>
    <row r="37" spans="1:6" ht="18.75" customHeight="1" x14ac:dyDescent="0.25">
      <c r="A37" s="101">
        <f t="shared" si="0"/>
        <v>33</v>
      </c>
      <c r="B37" s="27" t="s">
        <v>18</v>
      </c>
      <c r="C37" s="41" t="s">
        <v>289</v>
      </c>
      <c r="D37" s="27" t="s">
        <v>207</v>
      </c>
      <c r="E37" s="27" t="s">
        <v>7</v>
      </c>
      <c r="F37" s="100" t="s">
        <v>76</v>
      </c>
    </row>
    <row r="38" spans="1:6" ht="18.75" customHeight="1" x14ac:dyDescent="0.25">
      <c r="A38" s="101">
        <f t="shared" si="0"/>
        <v>34</v>
      </c>
      <c r="B38" s="27" t="s">
        <v>22</v>
      </c>
      <c r="C38" s="41" t="s">
        <v>546</v>
      </c>
      <c r="D38" s="27" t="s">
        <v>547</v>
      </c>
      <c r="E38" s="27" t="s">
        <v>7</v>
      </c>
      <c r="F38" s="100" t="s">
        <v>76</v>
      </c>
    </row>
    <row r="39" spans="1:6" ht="18.75" customHeight="1" x14ac:dyDescent="0.25">
      <c r="A39" s="101">
        <f t="shared" si="0"/>
        <v>35</v>
      </c>
      <c r="B39" s="27" t="s">
        <v>26</v>
      </c>
      <c r="C39" s="41" t="s">
        <v>222</v>
      </c>
      <c r="D39" s="27" t="s">
        <v>157</v>
      </c>
      <c r="E39" s="27" t="s">
        <v>10</v>
      </c>
      <c r="F39" s="100"/>
    </row>
    <row r="40" spans="1:6" ht="18.75" customHeight="1" x14ac:dyDescent="0.25">
      <c r="A40" s="101">
        <f t="shared" si="0"/>
        <v>36</v>
      </c>
      <c r="B40" s="27" t="s">
        <v>25</v>
      </c>
      <c r="C40" s="41" t="s">
        <v>708</v>
      </c>
      <c r="D40" s="27" t="s">
        <v>92</v>
      </c>
      <c r="E40" s="27" t="s">
        <v>7</v>
      </c>
      <c r="F40" s="100" t="s">
        <v>76</v>
      </c>
    </row>
    <row r="41" spans="1:6" ht="18.75" customHeight="1" x14ac:dyDescent="0.25">
      <c r="A41" s="101">
        <f t="shared" si="0"/>
        <v>37</v>
      </c>
      <c r="B41" s="27" t="s">
        <v>21</v>
      </c>
      <c r="C41" s="41" t="s">
        <v>482</v>
      </c>
      <c r="D41" s="27" t="s">
        <v>286</v>
      </c>
      <c r="E41" s="27" t="s">
        <v>7</v>
      </c>
      <c r="F41" s="100" t="s">
        <v>76</v>
      </c>
    </row>
    <row r="42" spans="1:6" ht="18.75" customHeight="1" x14ac:dyDescent="0.25">
      <c r="A42" s="101">
        <f t="shared" si="0"/>
        <v>38</v>
      </c>
      <c r="B42" s="27" t="s">
        <v>26</v>
      </c>
      <c r="C42" s="41" t="s">
        <v>226</v>
      </c>
      <c r="D42" s="27" t="s">
        <v>227</v>
      </c>
      <c r="E42" s="27" t="s">
        <v>10</v>
      </c>
      <c r="F42" s="100" t="s">
        <v>76</v>
      </c>
    </row>
    <row r="43" spans="1:6" ht="18.75" customHeight="1" x14ac:dyDescent="0.25">
      <c r="A43" s="101">
        <f t="shared" si="0"/>
        <v>39</v>
      </c>
      <c r="B43" s="27" t="s">
        <v>21</v>
      </c>
      <c r="C43" s="41" t="s">
        <v>483</v>
      </c>
      <c r="D43" s="27" t="s">
        <v>61</v>
      </c>
      <c r="E43" s="27" t="s">
        <v>10</v>
      </c>
      <c r="F43" s="100" t="s">
        <v>76</v>
      </c>
    </row>
    <row r="44" spans="1:6" ht="18.75" customHeight="1" x14ac:dyDescent="0.25">
      <c r="A44" s="101">
        <f t="shared" si="0"/>
        <v>40</v>
      </c>
      <c r="B44" s="27" t="s">
        <v>19</v>
      </c>
      <c r="C44" s="41" t="s">
        <v>366</v>
      </c>
      <c r="D44" s="27" t="s">
        <v>367</v>
      </c>
      <c r="E44" s="27" t="s">
        <v>7</v>
      </c>
      <c r="F44" s="100" t="s">
        <v>76</v>
      </c>
    </row>
    <row r="45" spans="1:6" ht="18.75" customHeight="1" x14ac:dyDescent="0.25">
      <c r="A45" s="101">
        <f t="shared" si="0"/>
        <v>41</v>
      </c>
      <c r="B45" s="27" t="s">
        <v>26</v>
      </c>
      <c r="C45" s="41" t="s">
        <v>230</v>
      </c>
      <c r="D45" s="27" t="s">
        <v>231</v>
      </c>
      <c r="E45" s="27" t="s">
        <v>7</v>
      </c>
      <c r="F45" s="100" t="s">
        <v>76</v>
      </c>
    </row>
    <row r="46" spans="1:6" ht="18.75" customHeight="1" x14ac:dyDescent="0.25">
      <c r="A46" s="101">
        <f t="shared" si="0"/>
        <v>42</v>
      </c>
      <c r="B46" s="27" t="s">
        <v>24</v>
      </c>
      <c r="C46" s="41" t="s">
        <v>672</v>
      </c>
      <c r="D46" s="27" t="s">
        <v>342</v>
      </c>
      <c r="E46" s="27" t="s">
        <v>7</v>
      </c>
      <c r="F46" s="100" t="s">
        <v>76</v>
      </c>
    </row>
    <row r="47" spans="1:6" ht="18.75" customHeight="1" x14ac:dyDescent="0.25">
      <c r="A47" s="101">
        <f t="shared" si="0"/>
        <v>43</v>
      </c>
      <c r="B47" s="27" t="s">
        <v>26</v>
      </c>
      <c r="C47" s="41" t="s">
        <v>232</v>
      </c>
      <c r="D47" s="27" t="s">
        <v>129</v>
      </c>
      <c r="E47" s="27" t="s">
        <v>7</v>
      </c>
      <c r="F47" s="100" t="s">
        <v>76</v>
      </c>
    </row>
    <row r="48" spans="1:6" ht="18.75" customHeight="1" x14ac:dyDescent="0.25">
      <c r="A48" s="101" t="str">
        <f t="shared" si="0"/>
        <v/>
      </c>
      <c r="B48" s="27" t="s">
        <v>76</v>
      </c>
      <c r="C48" s="41" t="s">
        <v>76</v>
      </c>
      <c r="D48" s="27" t="s">
        <v>76</v>
      </c>
      <c r="E48" s="27" t="s">
        <v>76</v>
      </c>
      <c r="F48" s="100" t="s">
        <v>76</v>
      </c>
    </row>
    <row r="49" spans="1:6" ht="18.75" customHeight="1" x14ac:dyDescent="0.25">
      <c r="A49" s="101" t="str">
        <f t="shared" si="0"/>
        <v/>
      </c>
      <c r="B49" s="27" t="s">
        <v>76</v>
      </c>
      <c r="C49" s="41" t="s">
        <v>76</v>
      </c>
      <c r="D49" s="27" t="s">
        <v>76</v>
      </c>
      <c r="E49" s="27" t="s">
        <v>76</v>
      </c>
      <c r="F49" s="100" t="s">
        <v>76</v>
      </c>
    </row>
    <row r="50" spans="1:6" ht="18.75" customHeight="1" x14ac:dyDescent="0.25">
      <c r="A50" s="101" t="str">
        <f t="shared" si="0"/>
        <v/>
      </c>
      <c r="B50" s="27" t="s">
        <v>76</v>
      </c>
      <c r="C50" s="41" t="s">
        <v>76</v>
      </c>
      <c r="D50" s="27" t="s">
        <v>76</v>
      </c>
      <c r="E50" s="27" t="s">
        <v>76</v>
      </c>
      <c r="F50" s="100" t="s">
        <v>76</v>
      </c>
    </row>
    <row r="51" spans="1:6" ht="18.75" customHeight="1" x14ac:dyDescent="0.25">
      <c r="A51" s="101" t="str">
        <f t="shared" si="0"/>
        <v/>
      </c>
      <c r="B51" s="27" t="s">
        <v>76</v>
      </c>
      <c r="C51" s="41" t="s">
        <v>76</v>
      </c>
      <c r="D51" s="27" t="s">
        <v>76</v>
      </c>
      <c r="E51" s="27" t="s">
        <v>76</v>
      </c>
      <c r="F51" s="100" t="s">
        <v>76</v>
      </c>
    </row>
  </sheetData>
  <mergeCells count="1">
    <mergeCell ref="A2:F2"/>
  </mergeCells>
  <pageMargins left="0.4" right="0" top="0.25" bottom="0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Khối 12</vt:lpstr>
      <vt:lpstr>12A1</vt:lpstr>
      <vt:lpstr>12A2</vt:lpstr>
      <vt:lpstr>12A3</vt:lpstr>
      <vt:lpstr>12A4</vt:lpstr>
      <vt:lpstr>12A5</vt:lpstr>
      <vt:lpstr>12A6</vt:lpstr>
      <vt:lpstr>12A7</vt:lpstr>
      <vt:lpstr>12A8</vt:lpstr>
      <vt:lpstr>12A9</vt:lpstr>
      <vt:lpstr>Lop12Moi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2019-07-30T06:08:22Z</cp:lastPrinted>
  <dcterms:created xsi:type="dcterms:W3CDTF">2016-07-09T17:20:44Z</dcterms:created>
  <dcterms:modified xsi:type="dcterms:W3CDTF">2019-08-18T14:12:40Z</dcterms:modified>
</cp:coreProperties>
</file>